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<sst xmlns="http://schemas.openxmlformats.org/spreadsheetml/2006/main" count="201" uniqueCount="108">
  <si>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</si>
  <si>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</si>
  <si>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</si>
  <si>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</si>
  <si>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</si>
  <si>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</si>
  <si>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</si>
  <si>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</si>
  <si>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</si>
  <si>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</si>
  <si>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</si>
  <si>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</si>
  <si>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</si>
  <si>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</si>
  <si>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</si>
  <si>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</si>
  <si>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</si>
  <si>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</si>
  <si>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</si>
  <si>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</si>
  <si>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</si>
  <si>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</si>
  <si>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</si>
  <si>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</si>
  <si>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</si>
  <si>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</si>
  <si>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</si>
  <si>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</si>
  <si>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</si>
  <si>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</si>
  <si>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</si>
  <si>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</si>
  <si>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</si>
  <si>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</si>
  <si>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</si>
  <si>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</si>
  <si>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</si>
  <si>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</si>
  <si>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</si>
  <si>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</si>
  <si>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</si>
  <si>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</si>
  <si>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</si>
  <si>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</si>
  <si>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</si>
  <si>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</si>
  <si>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</si>
  <si>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</si>
  <si>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</si>
  <si>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</si>
  <si>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</si>
  <si>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</si>
  <si>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</si>
  <si>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</si>
  <si>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</si>
  <si>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</si>
  <si>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</si>
  <si>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</si>
  <si>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</si>
  <si>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</si>
  <si>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</si>
  <si>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</si>
  <si>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</si>
  <si>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</si>
  <si>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</si>
  <si>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</si>
  <si>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</si>
  <si>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</si>
  <si>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</si>
  <si>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</si>
  <si>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</si>
  <si>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</si>
  <si>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</si>
  <si>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</si>
  <si>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</si>
  <si>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</si>
  <si>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</si>
  <si>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</si>
  <si>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</si>
  <si>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</si>
  <si>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</si>
  <si>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</si>
  <si>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</si>
  <si>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</si>
  <si>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</si>
  <si>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</si>
  <si>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Nr. persoane juridice active</t>
  </si>
  <si>
    <t>30-39 ani</t>
  </si>
  <si>
    <t>40-49 ani</t>
  </si>
  <si>
    <t>50-59 ani</t>
  </si>
  <si>
    <t>Peste 60 ani</t>
  </si>
  <si>
    <t>Nr. persoane imputernicite</t>
  </si>
  <si>
    <t>Distributia persoane imputernicite dupa varsta</t>
  </si>
  <si>
    <t>Total</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</si>
  <si>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</si>
  <si>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</si>
  <si>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</si>
  <si>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</si>
  <si>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persoanelor imputernicite</t>
  </si>
  <si>
    <t>DENJUD</t>
  </si>
  <si>
    <t>NR_FIRME</t>
  </si>
  <si>
    <t>NR_ASOC_JUDET</t>
  </si>
  <si>
    <t>ADM18</t>
  </si>
  <si>
    <t>ADM30</t>
  </si>
  <si>
    <t>ADM40</t>
  </si>
  <si>
    <t>ADM50</t>
  </si>
  <si>
    <t>ADM60</t>
  </si>
  <si>
    <t>la data de 31.01.2019</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</si>
</sst>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6">
    <font>
      <sz val="10"/>
      <color indexed="8"/>
      <name val="Arial"/>
      <family val="2"/>
    </font>
    <font>
      <b/>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0"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0" borderId="2" applyNumberFormat="0" applyFill="0" applyAlignment="0" applyProtection="0"/>
    <xf numFmtId="0" fontId="24" fillId="27" borderId="0" applyNumberFormat="0" applyBorder="0" applyAlignment="0" applyProtection="0"/>
    <xf numFmtId="0" fontId="25" fillId="26" borderId="3" applyNumberFormat="0" applyAlignment="0" applyProtection="0"/>
    <xf numFmtId="0" fontId="26" fillId="28" borderId="1" applyNumberFormat="0" applyAlignment="0" applyProtection="0"/>
    <xf numFmtId="166" fontId="0" fillId="0" borderId="0">
      <alignment/>
      <protection/>
    </xf>
    <xf numFmtId="45" fontId="0" fillId="0" borderId="0">
      <alignment/>
      <protection/>
    </xf>
    <xf numFmtId="0" fontId="27" fillId="29" borderId="0" applyNumberFormat="0" applyBorder="0" applyAlignment="0" applyProtection="0"/>
    <xf numFmtId="0" fontId="0" fillId="30" borderId="4" applyNumberFormat="0" applyFont="0" applyAlignment="0" applyProtection="0"/>
    <xf numFmtId="9" fontId="0" fillId="0" borderId="0">
      <alignment/>
      <protection/>
    </xf>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1" borderId="9" applyNumberFormat="0" applyAlignment="0" applyProtection="0"/>
    <xf numFmtId="164" fontId="0" fillId="0" borderId="0">
      <alignment/>
      <protection/>
    </xf>
    <xf numFmtId="165" fontId="0" fillId="0" borderId="0">
      <alignment/>
      <protection/>
    </xf>
  </cellStyleXfs>
  <cellXfs count="25">
    <xf numFmtId="0" fontId="0" fillId="0" borderId="0" xfId="0" applyAlignment="1">
      <alignment/>
    </xf>
    <xf numFmtId="0" fontId="0" fillId="0" borderId="0" xfId="0" applyFont="1" applyAlignment="1">
      <alignment/>
    </xf>
    <xf numFmtId="0" fontId="0" fillId="32" borderId="0" xfId="0" applyFont="1" applyFill="1" applyAlignment="1">
      <alignment/>
    </xf>
    <xf numFmtId="0" fontId="1" fillId="0" borderId="0" xfId="0" applyFont="1" applyAlignment="1">
      <alignment/>
    </xf>
    <xf numFmtId="0" fontId="0" fillId="0" borderId="0" xfId="0" applyAlignment="1">
      <alignment wrapText="1"/>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1" fillId="32" borderId="10" xfId="0" applyNumberFormat="1" applyFont="1" applyFill="1" applyBorder="1" applyAlignment="1">
      <alignment horizontal="center" vertical="center" wrapText="1"/>
    </xf>
    <xf numFmtId="0" fontId="0" fillId="0" borderId="10" xfId="0" applyFont="1" applyBorder="1" applyAlignment="1">
      <alignment/>
    </xf>
    <xf numFmtId="3" fontId="0" fillId="0" borderId="10" xfId="0" applyNumberFormat="1" applyFon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1" fillId="0" borderId="10" xfId="0" applyNumberFormat="1" applyFont="1" applyBorder="1" applyAlignment="1">
      <alignment/>
    </xf>
    <xf numFmtId="2" fontId="0" fillId="0" borderId="10" xfId="0" applyNumberFormat="1" applyBorder="1" applyAlignment="1">
      <alignment/>
    </xf>
    <xf numFmtId="2" fontId="1" fillId="0" borderId="10" xfId="0" applyNumberFormat="1" applyFont="1" applyBorder="1" applyAlignment="1">
      <alignment/>
    </xf>
    <xf numFmtId="4" fontId="0" fillId="0" borderId="0" xfId="0" applyNumberFormat="1" applyAlignment="1">
      <alignment/>
    </xf>
    <xf numFmtId="4" fontId="1" fillId="0" borderId="0" xfId="0" applyNumberFormat="1" applyFont="1" applyAlignment="1">
      <alignment/>
    </xf>
    <xf numFmtId="0" fontId="0" fillId="0" borderId="0" xfId="0" applyFont="1" applyAlignment="1">
      <alignment/>
    </xf>
    <xf numFmtId="11" fontId="0" fillId="0" borderId="0" xfId="0" applyNumberFormat="1" applyFont="1" applyAlignment="1">
      <alignment/>
    </xf>
    <xf numFmtId="0" fontId="1" fillId="32" borderId="10" xfId="0" applyFont="1" applyFill="1" applyBorder="1" applyAlignment="1">
      <alignment horizontal="center" vertical="center" wrapText="1"/>
    </xf>
    <xf numFmtId="0" fontId="1" fillId="32" borderId="10" xfId="0" applyNumberFormat="1" applyFont="1" applyFill="1" applyBorder="1" applyAlignment="1">
      <alignment horizontal="center" vertical="center" wrapText="1"/>
    </xf>
    <xf numFmtId="0" fontId="1" fillId="32" borderId="10" xfId="0" applyFont="1" applyFill="1" applyBorder="1" applyAlignment="1">
      <alignment horizontal="center" vertical="center"/>
    </xf>
    <xf numFmtId="0" fontId="1" fillId="0" borderId="0" xfId="0" applyFont="1" applyAlignment="1">
      <alignment horizontal="center"/>
    </xf>
    <xf numFmtId="0" fontId="0" fillId="0" borderId="11" xfId="0"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11</xdr:row>
      <xdr:rowOff>9525</xdr:rowOff>
    </xdr:from>
    <xdr:to>
      <xdr:col>12</xdr:col>
      <xdr:colOff>190500</xdr:colOff>
      <xdr:row>41</xdr:row>
      <xdr:rowOff>66675</xdr:rowOff>
    </xdr:to>
    <xdr:sp fLocksText="0">
      <xdr:nvSpPr>
        <xdr:cNvPr id="1" name="TextBox 2" descr="sigla_registrului_comertului_curbe"/>
        <xdr:cNvSpPr txBox="1">
          <a:spLocks noChangeAspect="1" noChangeArrowheads="1"/>
        </xdr:cNvSpPr>
      </xdr:nvSpPr>
      <xdr:spPr>
        <a:xfrm>
          <a:off x="2057400" y="190500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50"/>
  <sheetViews>
    <sheetView tabSelected="1" zoomScalePageLayoutView="0" workbookViewId="0" topLeftCell="B1">
      <selection activeCell="B1" sqref="B1:N1"/>
    </sheetView>
  </sheetViews>
  <sheetFormatPr defaultColWidth="9.140625" defaultRowHeight="12.75"/>
  <cols>
    <col min="1" max="1" width="8.00390625" style="0" hidden="1" customWidth="1"/>
    <col min="2" max="2" width="15.00390625" style="0" customWidth="1"/>
    <col min="3" max="3" width="14.7109375" style="0" customWidth="1"/>
    <col min="4" max="4" width="14.28125" style="0" customWidth="1"/>
    <col min="13" max="13" width="11.00390625" style="0" customWidth="1"/>
  </cols>
  <sheetData>
    <row r="1" spans="2:14" ht="12.75">
      <c r="B1" s="23" t="s">
        <v>98</v>
      </c>
      <c r="C1" s="23"/>
      <c r="D1" s="23"/>
      <c r="E1" s="23"/>
      <c r="F1" s="23"/>
      <c r="G1" s="23"/>
      <c r="H1" s="23"/>
      <c r="I1" s="23"/>
      <c r="J1" s="23"/>
      <c r="K1" s="23"/>
      <c r="L1" s="23"/>
      <c r="M1" s="23"/>
      <c r="N1" s="23"/>
    </row>
    <row r="2" spans="2:14" ht="12.75">
      <c r="B2" s="23" t="s">
        <v>107</v>
      </c>
      <c r="C2" s="23"/>
      <c r="D2" s="23"/>
      <c r="E2" s="23"/>
      <c r="F2" s="23"/>
      <c r="G2" s="23"/>
      <c r="H2" s="23"/>
      <c r="I2" s="23"/>
      <c r="J2" s="23"/>
      <c r="K2" s="23"/>
      <c r="L2" s="23"/>
      <c r="M2" s="23"/>
      <c r="N2" s="23"/>
    </row>
    <row r="3" spans="2:4" ht="12.75">
      <c r="B3" s="3"/>
      <c r="C3" s="4"/>
      <c r="D3" s="4"/>
    </row>
    <row r="4" spans="2:14" ht="15.75" customHeight="1">
      <c r="B4" s="22" t="s">
        <v>85</v>
      </c>
      <c r="C4" s="20" t="s">
        <v>86</v>
      </c>
      <c r="D4" s="21" t="s">
        <v>91</v>
      </c>
      <c r="E4" s="22" t="s">
        <v>92</v>
      </c>
      <c r="F4" s="22"/>
      <c r="G4" s="22"/>
      <c r="H4" s="22"/>
      <c r="I4" s="22"/>
      <c r="J4" s="22"/>
      <c r="K4" s="22"/>
      <c r="L4" s="22"/>
      <c r="M4" s="22"/>
      <c r="N4" s="22"/>
    </row>
    <row r="5" spans="1:14" ht="15.75" customHeight="1">
      <c r="A5" s="2" t="s">
        <v>39</v>
      </c>
      <c r="B5" s="22"/>
      <c r="C5" s="20"/>
      <c r="D5" s="21"/>
      <c r="E5" s="22" t="s">
        <v>96</v>
      </c>
      <c r="F5" s="22"/>
      <c r="G5" s="22" t="s">
        <v>87</v>
      </c>
      <c r="H5" s="22"/>
      <c r="I5" s="22" t="s">
        <v>88</v>
      </c>
      <c r="J5" s="22"/>
      <c r="K5" s="22" t="s">
        <v>89</v>
      </c>
      <c r="L5" s="22"/>
      <c r="M5" s="22" t="s">
        <v>90</v>
      </c>
      <c r="N5" s="22"/>
    </row>
    <row r="6" spans="1:14" ht="15.75" customHeight="1">
      <c r="A6" s="2"/>
      <c r="B6" s="5"/>
      <c r="C6" s="6"/>
      <c r="D6" s="7"/>
      <c r="E6" s="5" t="s">
        <v>94</v>
      </c>
      <c r="F6" s="5" t="s">
        <v>95</v>
      </c>
      <c r="G6" s="5" t="s">
        <v>94</v>
      </c>
      <c r="H6" s="5" t="s">
        <v>95</v>
      </c>
      <c r="I6" s="5" t="s">
        <v>94</v>
      </c>
      <c r="J6" s="5" t="s">
        <v>95</v>
      </c>
      <c r="K6" s="5" t="s">
        <v>94</v>
      </c>
      <c r="L6" s="5" t="s">
        <v>95</v>
      </c>
      <c r="M6" s="5" t="s">
        <v>94</v>
      </c>
      <c r="N6" s="5" t="s">
        <v>95</v>
      </c>
    </row>
    <row r="7" spans="1:14" ht="12.75">
      <c r="A7" s="1" t="s">
        <v>66</v>
      </c>
      <c r="B7" s="8" t="s">
        <v>7</v>
      </c>
      <c r="C7" s="9">
        <f>man!C2</f>
        <v>13822</v>
      </c>
      <c r="D7" s="9">
        <f>E7+G7+I7+K7+M7</f>
        <v>16544</v>
      </c>
      <c r="E7" s="9">
        <f>man!E2</f>
        <v>1677</v>
      </c>
      <c r="F7" s="12">
        <f>E7/D7*100</f>
        <v>10.136605415860735</v>
      </c>
      <c r="G7" s="9">
        <f>man!F2</f>
        <v>4573</v>
      </c>
      <c r="H7" s="12">
        <f>G7/D7*100</f>
        <v>27.641441005802708</v>
      </c>
      <c r="I7" s="9">
        <f>man!G2</f>
        <v>4890</v>
      </c>
      <c r="J7" s="12">
        <f>I7/D7*100</f>
        <v>29.557543520309476</v>
      </c>
      <c r="K7" s="9">
        <f>man!H2</f>
        <v>3053</v>
      </c>
      <c r="L7" s="12">
        <f>K7/D7*100</f>
        <v>18.45382011605416</v>
      </c>
      <c r="M7" s="9">
        <f>man!I2</f>
        <v>2351</v>
      </c>
      <c r="N7" s="14">
        <f>M7/D7*100</f>
        <v>14.21058994197292</v>
      </c>
    </row>
    <row r="8" spans="1:14" ht="12.75">
      <c r="A8" s="1" t="s">
        <v>47</v>
      </c>
      <c r="B8" s="8" t="s">
        <v>11</v>
      </c>
      <c r="C8" s="9">
        <f>man!C3</f>
        <v>19387</v>
      </c>
      <c r="D8" s="9">
        <f aca="true" t="shared" si="0" ref="D8:D48">E8+G8+I8+K8+M8</f>
        <v>23023</v>
      </c>
      <c r="E8" s="9">
        <f>man!E3</f>
        <v>2190</v>
      </c>
      <c r="F8" s="12">
        <f aca="true" t="shared" si="1" ref="F8:F49">E8/D8*100</f>
        <v>9.512226903531252</v>
      </c>
      <c r="G8" s="9">
        <f>man!F3</f>
        <v>6089</v>
      </c>
      <c r="H8" s="12">
        <f aca="true" t="shared" si="2" ref="H8:H49">G8/D8*100</f>
        <v>26.44746557790036</v>
      </c>
      <c r="I8" s="9">
        <f>man!G3</f>
        <v>6871</v>
      </c>
      <c r="J8" s="12">
        <f aca="true" t="shared" si="3" ref="J8:J49">I8/D8*100</f>
        <v>29.844068974503756</v>
      </c>
      <c r="K8" s="9">
        <f>man!H3</f>
        <v>4446</v>
      </c>
      <c r="L8" s="12">
        <f aca="true" t="shared" si="4" ref="L8:L49">K8/D8*100</f>
        <v>19.311123658949747</v>
      </c>
      <c r="M8" s="9">
        <f>man!I3</f>
        <v>3427</v>
      </c>
      <c r="N8" s="14">
        <f aca="true" t="shared" si="5" ref="N8:N49">M8/D8*100</f>
        <v>14.885114885114886</v>
      </c>
    </row>
    <row r="9" spans="1:14" ht="12.75">
      <c r="A9" s="1" t="s">
        <v>58</v>
      </c>
      <c r="B9" s="8" t="s">
        <v>13</v>
      </c>
      <c r="C9" s="9">
        <f>man!C4</f>
        <v>26747</v>
      </c>
      <c r="D9" s="9">
        <f t="shared" si="0"/>
        <v>31991</v>
      </c>
      <c r="E9" s="9">
        <f>man!E4</f>
        <v>3277</v>
      </c>
      <c r="F9" s="12">
        <f t="shared" si="1"/>
        <v>10.24350598605858</v>
      </c>
      <c r="G9" s="9">
        <f>man!F4</f>
        <v>8608</v>
      </c>
      <c r="H9" s="12">
        <f t="shared" si="2"/>
        <v>26.90756775343065</v>
      </c>
      <c r="I9" s="9">
        <f>man!G4</f>
        <v>9345</v>
      </c>
      <c r="J9" s="12">
        <f t="shared" si="3"/>
        <v>29.211340689568942</v>
      </c>
      <c r="K9" s="9">
        <f>man!H4</f>
        <v>6117</v>
      </c>
      <c r="L9" s="12">
        <f t="shared" si="4"/>
        <v>19.12100278203245</v>
      </c>
      <c r="M9" s="9">
        <f>man!I4</f>
        <v>4644</v>
      </c>
      <c r="N9" s="14">
        <f t="shared" si="5"/>
        <v>14.51658278890938</v>
      </c>
    </row>
    <row r="10" spans="1:14" ht="12.75">
      <c r="A10" s="1" t="s">
        <v>2</v>
      </c>
      <c r="B10" s="8" t="s">
        <v>62</v>
      </c>
      <c r="C10" s="9">
        <f>man!C5</f>
        <v>18461</v>
      </c>
      <c r="D10" s="9">
        <f t="shared" si="0"/>
        <v>22338</v>
      </c>
      <c r="E10" s="9">
        <f>man!E5</f>
        <v>2038</v>
      </c>
      <c r="F10" s="12">
        <f t="shared" si="1"/>
        <v>9.12346673829349</v>
      </c>
      <c r="G10" s="9">
        <f>man!F5</f>
        <v>5741</v>
      </c>
      <c r="H10" s="12">
        <f t="shared" si="2"/>
        <v>25.700599874653058</v>
      </c>
      <c r="I10" s="9">
        <f>man!G5</f>
        <v>6290</v>
      </c>
      <c r="J10" s="12">
        <f t="shared" si="3"/>
        <v>28.15829528158295</v>
      </c>
      <c r="K10" s="9">
        <f>man!H5</f>
        <v>4785</v>
      </c>
      <c r="L10" s="12">
        <f t="shared" si="4"/>
        <v>21.420897125973674</v>
      </c>
      <c r="M10" s="9">
        <f>man!I5</f>
        <v>3484</v>
      </c>
      <c r="N10" s="14">
        <f t="shared" si="5"/>
        <v>15.59674097949682</v>
      </c>
    </row>
    <row r="11" spans="1:14" ht="12.75">
      <c r="A11" s="1" t="s">
        <v>1</v>
      </c>
      <c r="B11" s="8" t="s">
        <v>60</v>
      </c>
      <c r="C11" s="9">
        <f>man!C6</f>
        <v>32002</v>
      </c>
      <c r="D11" s="9">
        <f t="shared" si="0"/>
        <v>37779</v>
      </c>
      <c r="E11" s="9">
        <f>man!E6</f>
        <v>3579</v>
      </c>
      <c r="F11" s="12">
        <f t="shared" si="1"/>
        <v>9.473517033272454</v>
      </c>
      <c r="G11" s="9">
        <f>man!F6</f>
        <v>10169</v>
      </c>
      <c r="H11" s="12">
        <f t="shared" si="2"/>
        <v>26.917070330077557</v>
      </c>
      <c r="I11" s="9">
        <f>man!G6</f>
        <v>11466</v>
      </c>
      <c r="J11" s="12">
        <f t="shared" si="3"/>
        <v>30.35019455252918</v>
      </c>
      <c r="K11" s="9">
        <f>man!H6</f>
        <v>7289</v>
      </c>
      <c r="L11" s="12">
        <f t="shared" si="4"/>
        <v>19.29378755393208</v>
      </c>
      <c r="M11" s="9">
        <f>man!I6</f>
        <v>5276</v>
      </c>
      <c r="N11" s="14">
        <f t="shared" si="5"/>
        <v>13.96543053018873</v>
      </c>
    </row>
    <row r="12" spans="1:14" ht="12.75">
      <c r="A12" s="1" t="s">
        <v>21</v>
      </c>
      <c r="B12" s="8" t="s">
        <v>70</v>
      </c>
      <c r="C12" s="9">
        <f>man!C7</f>
        <v>11676</v>
      </c>
      <c r="D12" s="9">
        <f t="shared" si="0"/>
        <v>14398</v>
      </c>
      <c r="E12" s="9">
        <f>man!E7</f>
        <v>1906</v>
      </c>
      <c r="F12" s="12">
        <f t="shared" si="1"/>
        <v>13.237949715238228</v>
      </c>
      <c r="G12" s="9">
        <f>man!F7</f>
        <v>4195</v>
      </c>
      <c r="H12" s="12">
        <f t="shared" si="2"/>
        <v>29.135991109876368</v>
      </c>
      <c r="I12" s="9">
        <f>man!G7</f>
        <v>3961</v>
      </c>
      <c r="J12" s="12">
        <f t="shared" si="3"/>
        <v>27.51076538408112</v>
      </c>
      <c r="K12" s="9">
        <f>man!H7</f>
        <v>2523</v>
      </c>
      <c r="L12" s="12">
        <f t="shared" si="4"/>
        <v>17.523267120433395</v>
      </c>
      <c r="M12" s="9">
        <f>man!I7</f>
        <v>1813</v>
      </c>
      <c r="N12" s="14">
        <f t="shared" si="5"/>
        <v>12.592026670370885</v>
      </c>
    </row>
    <row r="13" spans="1:14" ht="12.75">
      <c r="A13" s="1" t="s">
        <v>18</v>
      </c>
      <c r="B13" s="8" t="s">
        <v>37</v>
      </c>
      <c r="C13" s="9">
        <f>man!C8</f>
        <v>7404</v>
      </c>
      <c r="D13" s="9">
        <f t="shared" si="0"/>
        <v>8908</v>
      </c>
      <c r="E13" s="9">
        <f>man!E8</f>
        <v>896</v>
      </c>
      <c r="F13" s="12">
        <f t="shared" si="1"/>
        <v>10.058374494836102</v>
      </c>
      <c r="G13" s="9">
        <f>man!F8</f>
        <v>2185</v>
      </c>
      <c r="H13" s="12">
        <f t="shared" si="2"/>
        <v>24.528513695554558</v>
      </c>
      <c r="I13" s="9">
        <f>man!G8</f>
        <v>2566</v>
      </c>
      <c r="J13" s="12">
        <f t="shared" si="3"/>
        <v>28.805568028738215</v>
      </c>
      <c r="K13" s="9">
        <f>man!H8</f>
        <v>1793</v>
      </c>
      <c r="L13" s="12">
        <f t="shared" si="4"/>
        <v>20.127974854063762</v>
      </c>
      <c r="M13" s="9">
        <f>man!I8</f>
        <v>1468</v>
      </c>
      <c r="N13" s="14">
        <f t="shared" si="5"/>
        <v>16.479568926807364</v>
      </c>
    </row>
    <row r="14" spans="1:14" ht="12.75">
      <c r="A14" s="1" t="s">
        <v>22</v>
      </c>
      <c r="B14" s="8" t="s">
        <v>74</v>
      </c>
      <c r="C14" s="9">
        <f>man!C9</f>
        <v>31023</v>
      </c>
      <c r="D14" s="9">
        <f t="shared" si="0"/>
        <v>37042</v>
      </c>
      <c r="E14" s="9">
        <f>man!E9</f>
        <v>2886</v>
      </c>
      <c r="F14" s="12">
        <f t="shared" si="1"/>
        <v>7.791155985097998</v>
      </c>
      <c r="G14" s="9">
        <f>man!F9</f>
        <v>10047</v>
      </c>
      <c r="H14" s="12">
        <f t="shared" si="2"/>
        <v>27.123265482425357</v>
      </c>
      <c r="I14" s="9">
        <f>man!G9</f>
        <v>11517</v>
      </c>
      <c r="J14" s="12">
        <f t="shared" si="3"/>
        <v>31.091733707683172</v>
      </c>
      <c r="K14" s="9">
        <f>man!H9</f>
        <v>6896</v>
      </c>
      <c r="L14" s="12">
        <f t="shared" si="4"/>
        <v>18.61670536148156</v>
      </c>
      <c r="M14" s="9">
        <f>man!I9</f>
        <v>5696</v>
      </c>
      <c r="N14" s="14">
        <f t="shared" si="5"/>
        <v>15.377139463311917</v>
      </c>
    </row>
    <row r="15" spans="1:16" ht="12.75">
      <c r="A15" s="1" t="s">
        <v>24</v>
      </c>
      <c r="B15" s="8" t="s">
        <v>71</v>
      </c>
      <c r="C15" s="9">
        <f>man!C10</f>
        <v>9680</v>
      </c>
      <c r="D15" s="9">
        <f t="shared" si="0"/>
        <v>11653</v>
      </c>
      <c r="E15" s="9">
        <f>man!E10</f>
        <v>897</v>
      </c>
      <c r="F15" s="12">
        <f t="shared" si="1"/>
        <v>7.697588603793015</v>
      </c>
      <c r="G15" s="9">
        <f>man!F10</f>
        <v>2644</v>
      </c>
      <c r="H15" s="12">
        <f t="shared" si="2"/>
        <v>22.68943619668755</v>
      </c>
      <c r="I15" s="9">
        <f>man!G10</f>
        <v>3372</v>
      </c>
      <c r="J15" s="12">
        <f t="shared" si="3"/>
        <v>28.936754483823908</v>
      </c>
      <c r="K15" s="9">
        <f>man!H10</f>
        <v>2650</v>
      </c>
      <c r="L15" s="12">
        <f t="shared" si="4"/>
        <v>22.740925083669442</v>
      </c>
      <c r="M15" s="9">
        <f>man!I10</f>
        <v>2090</v>
      </c>
      <c r="N15" s="14">
        <f t="shared" si="5"/>
        <v>17.935295632026087</v>
      </c>
      <c r="P15" s="16"/>
    </row>
    <row r="16" spans="1:14" ht="12.75">
      <c r="A16" s="1" t="s">
        <v>30</v>
      </c>
      <c r="B16" s="8" t="s">
        <v>45</v>
      </c>
      <c r="C16" s="9">
        <f>man!C11</f>
        <v>212777</v>
      </c>
      <c r="D16" s="9">
        <f t="shared" si="0"/>
        <v>247456</v>
      </c>
      <c r="E16" s="9">
        <f>man!E11</f>
        <v>18675</v>
      </c>
      <c r="F16" s="12">
        <f t="shared" si="1"/>
        <v>7.546796198111988</v>
      </c>
      <c r="G16" s="9">
        <f>man!F11</f>
        <v>69270</v>
      </c>
      <c r="H16" s="12">
        <f t="shared" si="2"/>
        <v>27.992855295486873</v>
      </c>
      <c r="I16" s="9">
        <f>man!G11</f>
        <v>77433</v>
      </c>
      <c r="J16" s="12">
        <f t="shared" si="3"/>
        <v>31.291623561360403</v>
      </c>
      <c r="K16" s="9">
        <f>man!H11</f>
        <v>47383</v>
      </c>
      <c r="L16" s="12">
        <f t="shared" si="4"/>
        <v>19.148050562524247</v>
      </c>
      <c r="M16" s="9">
        <f>man!I11</f>
        <v>34695</v>
      </c>
      <c r="N16" s="14">
        <f t="shared" si="5"/>
        <v>14.020674382516487</v>
      </c>
    </row>
    <row r="17" spans="1:14" ht="12.75">
      <c r="A17" s="1" t="s">
        <v>77</v>
      </c>
      <c r="B17" s="8" t="s">
        <v>16</v>
      </c>
      <c r="C17" s="9">
        <f>man!C12</f>
        <v>15123</v>
      </c>
      <c r="D17" s="9">
        <f t="shared" si="0"/>
        <v>18574</v>
      </c>
      <c r="E17" s="9">
        <f>man!E12</f>
        <v>1646</v>
      </c>
      <c r="F17" s="12">
        <f t="shared" si="1"/>
        <v>8.86184989770647</v>
      </c>
      <c r="G17" s="9">
        <f>man!F12</f>
        <v>4562</v>
      </c>
      <c r="H17" s="12">
        <f t="shared" si="2"/>
        <v>24.56121460105524</v>
      </c>
      <c r="I17" s="9">
        <f>man!G12</f>
        <v>5273</v>
      </c>
      <c r="J17" s="12">
        <f t="shared" si="3"/>
        <v>28.389146118229785</v>
      </c>
      <c r="K17" s="9">
        <f>man!H12</f>
        <v>3744</v>
      </c>
      <c r="L17" s="12">
        <f t="shared" si="4"/>
        <v>20.157209001830516</v>
      </c>
      <c r="M17" s="9">
        <f>man!I12</f>
        <v>3349</v>
      </c>
      <c r="N17" s="14">
        <f t="shared" si="5"/>
        <v>18.03058038117799</v>
      </c>
    </row>
    <row r="18" spans="1:14" ht="12.75">
      <c r="A18" s="1" t="s">
        <v>64</v>
      </c>
      <c r="B18" s="8" t="s">
        <v>12</v>
      </c>
      <c r="C18" s="9">
        <f>man!C13</f>
        <v>8678</v>
      </c>
      <c r="D18" s="9">
        <f t="shared" si="0"/>
        <v>9623</v>
      </c>
      <c r="E18" s="9">
        <f>man!E13</f>
        <v>878</v>
      </c>
      <c r="F18" s="12">
        <f t="shared" si="1"/>
        <v>9.12397381274031</v>
      </c>
      <c r="G18" s="9">
        <f>man!F13</f>
        <v>2493</v>
      </c>
      <c r="H18" s="12">
        <f t="shared" si="2"/>
        <v>25.90668190792892</v>
      </c>
      <c r="I18" s="9">
        <f>man!G13</f>
        <v>2631</v>
      </c>
      <c r="J18" s="12">
        <f t="shared" si="3"/>
        <v>27.340746129065778</v>
      </c>
      <c r="K18" s="9">
        <f>man!H13</f>
        <v>2041</v>
      </c>
      <c r="L18" s="12">
        <f t="shared" si="4"/>
        <v>21.20960199521979</v>
      </c>
      <c r="M18" s="9">
        <f>man!I13</f>
        <v>1580</v>
      </c>
      <c r="N18" s="14">
        <f t="shared" si="5"/>
        <v>16.418996155045203</v>
      </c>
    </row>
    <row r="19" spans="1:14" ht="12.75">
      <c r="A19" s="1" t="s">
        <v>38</v>
      </c>
      <c r="B19" s="8" t="s">
        <v>3</v>
      </c>
      <c r="C19" s="9">
        <f>man!C14</f>
        <v>7874</v>
      </c>
      <c r="D19" s="9">
        <f t="shared" si="0"/>
        <v>8985</v>
      </c>
      <c r="E19" s="9">
        <f>man!E14</f>
        <v>947</v>
      </c>
      <c r="F19" s="12">
        <f t="shared" si="1"/>
        <v>10.539788536449638</v>
      </c>
      <c r="G19" s="9">
        <f>man!F14</f>
        <v>2261</v>
      </c>
      <c r="H19" s="12">
        <f t="shared" si="2"/>
        <v>25.16416249304396</v>
      </c>
      <c r="I19" s="9">
        <f>man!G14</f>
        <v>2539</v>
      </c>
      <c r="J19" s="12">
        <f t="shared" si="3"/>
        <v>28.258208124652196</v>
      </c>
      <c r="K19" s="9">
        <f>man!H14</f>
        <v>1806</v>
      </c>
      <c r="L19" s="12">
        <f t="shared" si="4"/>
        <v>20.100166944908178</v>
      </c>
      <c r="M19" s="9">
        <f>man!I14</f>
        <v>1432</v>
      </c>
      <c r="N19" s="14">
        <f t="shared" si="5"/>
        <v>15.93767390094602</v>
      </c>
    </row>
    <row r="20" spans="1:14" ht="12.75">
      <c r="A20" s="1" t="s">
        <v>51</v>
      </c>
      <c r="B20" s="8" t="s">
        <v>43</v>
      </c>
      <c r="C20" s="9">
        <f>man!C15</f>
        <v>52519</v>
      </c>
      <c r="D20" s="9">
        <f t="shared" si="0"/>
        <v>64895</v>
      </c>
      <c r="E20" s="9">
        <f>man!E15</f>
        <v>6439</v>
      </c>
      <c r="F20" s="12">
        <f t="shared" si="1"/>
        <v>9.922181986285539</v>
      </c>
      <c r="G20" s="9">
        <f>man!F15</f>
        <v>20229</v>
      </c>
      <c r="H20" s="12">
        <f t="shared" si="2"/>
        <v>31.1718930580168</v>
      </c>
      <c r="I20" s="9">
        <f>man!G15</f>
        <v>18833</v>
      </c>
      <c r="J20" s="12">
        <f t="shared" si="3"/>
        <v>29.02072578781108</v>
      </c>
      <c r="K20" s="9">
        <f>man!H15</f>
        <v>11402</v>
      </c>
      <c r="L20" s="12">
        <f t="shared" si="4"/>
        <v>17.56992064103552</v>
      </c>
      <c r="M20" s="9">
        <f>man!I15</f>
        <v>7992</v>
      </c>
      <c r="N20" s="14">
        <f t="shared" si="5"/>
        <v>12.315278526851067</v>
      </c>
    </row>
    <row r="21" spans="1:14" ht="12.75">
      <c r="A21" s="1" t="s">
        <v>23</v>
      </c>
      <c r="B21" s="8" t="s">
        <v>40</v>
      </c>
      <c r="C21" s="9">
        <f>man!C16</f>
        <v>37761</v>
      </c>
      <c r="D21" s="9">
        <f t="shared" si="0"/>
        <v>44376</v>
      </c>
      <c r="E21" s="9">
        <f>man!E16</f>
        <v>4074</v>
      </c>
      <c r="F21" s="12">
        <f t="shared" si="1"/>
        <v>9.180638182801514</v>
      </c>
      <c r="G21" s="9">
        <f>man!F16</f>
        <v>12435</v>
      </c>
      <c r="H21" s="12">
        <f t="shared" si="2"/>
        <v>28.02190373174689</v>
      </c>
      <c r="I21" s="9">
        <f>man!G16</f>
        <v>12782</v>
      </c>
      <c r="J21" s="12">
        <f t="shared" si="3"/>
        <v>28.803857941229495</v>
      </c>
      <c r="K21" s="9">
        <f>man!H16</f>
        <v>8451</v>
      </c>
      <c r="L21" s="12">
        <f t="shared" si="4"/>
        <v>19.044077879935102</v>
      </c>
      <c r="M21" s="9">
        <f>man!I16</f>
        <v>6634</v>
      </c>
      <c r="N21" s="14">
        <f t="shared" si="5"/>
        <v>14.949522264287001</v>
      </c>
    </row>
    <row r="22" spans="1:14" ht="12.75">
      <c r="A22" s="1" t="s">
        <v>53</v>
      </c>
      <c r="B22" s="8" t="s">
        <v>4</v>
      </c>
      <c r="C22" s="9">
        <f>man!C17</f>
        <v>5615</v>
      </c>
      <c r="D22" s="9">
        <f t="shared" si="0"/>
        <v>7251</v>
      </c>
      <c r="E22" s="9">
        <f>man!E17</f>
        <v>529</v>
      </c>
      <c r="F22" s="12">
        <f t="shared" si="1"/>
        <v>7.295545442007999</v>
      </c>
      <c r="G22" s="9">
        <f>man!F17</f>
        <v>1721</v>
      </c>
      <c r="H22" s="12">
        <f t="shared" si="2"/>
        <v>23.734657288649842</v>
      </c>
      <c r="I22" s="9">
        <f>man!G17</f>
        <v>2284</v>
      </c>
      <c r="J22" s="12">
        <f t="shared" si="3"/>
        <v>31.49910357192112</v>
      </c>
      <c r="K22" s="9">
        <f>man!H17</f>
        <v>1517</v>
      </c>
      <c r="L22" s="12">
        <f t="shared" si="4"/>
        <v>20.9212522410702</v>
      </c>
      <c r="M22" s="9">
        <f>man!I17</f>
        <v>1200</v>
      </c>
      <c r="N22" s="14">
        <f t="shared" si="5"/>
        <v>16.54944145635085</v>
      </c>
    </row>
    <row r="23" spans="1:14" ht="12.75">
      <c r="A23" s="1" t="s">
        <v>8</v>
      </c>
      <c r="B23" s="8" t="s">
        <v>36</v>
      </c>
      <c r="C23" s="9">
        <f>man!C18</f>
        <v>13873</v>
      </c>
      <c r="D23" s="9">
        <f t="shared" si="0"/>
        <v>16000</v>
      </c>
      <c r="E23" s="9">
        <f>man!E18</f>
        <v>1752</v>
      </c>
      <c r="F23" s="12">
        <f t="shared" si="1"/>
        <v>10.95</v>
      </c>
      <c r="G23" s="9">
        <f>man!F18</f>
        <v>4507</v>
      </c>
      <c r="H23" s="12">
        <f t="shared" si="2"/>
        <v>28.16875</v>
      </c>
      <c r="I23" s="9">
        <f>man!G18</f>
        <v>4446</v>
      </c>
      <c r="J23" s="12">
        <f t="shared" si="3"/>
        <v>27.787499999999998</v>
      </c>
      <c r="K23" s="9">
        <f>man!H18</f>
        <v>2925</v>
      </c>
      <c r="L23" s="12">
        <f t="shared" si="4"/>
        <v>18.28125</v>
      </c>
      <c r="M23" s="9">
        <f>man!I18</f>
        <v>2370</v>
      </c>
      <c r="N23" s="14">
        <f t="shared" si="5"/>
        <v>14.8125</v>
      </c>
    </row>
    <row r="24" spans="1:14" ht="12.75">
      <c r="A24" s="1" t="s">
        <v>69</v>
      </c>
      <c r="B24" s="8" t="s">
        <v>42</v>
      </c>
      <c r="C24" s="9">
        <f>man!C19</f>
        <v>25180</v>
      </c>
      <c r="D24" s="9">
        <f t="shared" si="0"/>
        <v>29385</v>
      </c>
      <c r="E24" s="9">
        <f>man!E19</f>
        <v>3209</v>
      </c>
      <c r="F24" s="12">
        <f t="shared" si="1"/>
        <v>10.92053768929726</v>
      </c>
      <c r="G24" s="9">
        <f>man!F19</f>
        <v>8251</v>
      </c>
      <c r="H24" s="12">
        <f t="shared" si="2"/>
        <v>28.078951846180022</v>
      </c>
      <c r="I24" s="9">
        <f>man!G19</f>
        <v>8320</v>
      </c>
      <c r="J24" s="12">
        <f t="shared" si="3"/>
        <v>28.313765526629233</v>
      </c>
      <c r="K24" s="9">
        <f>man!H19</f>
        <v>5408</v>
      </c>
      <c r="L24" s="12">
        <f t="shared" si="4"/>
        <v>18.403947592309</v>
      </c>
      <c r="M24" s="9">
        <f>man!I19</f>
        <v>4197</v>
      </c>
      <c r="N24" s="14">
        <f t="shared" si="5"/>
        <v>14.282797345584482</v>
      </c>
    </row>
    <row r="25" spans="1:14" ht="12.75">
      <c r="A25" s="1" t="s">
        <v>6</v>
      </c>
      <c r="B25" s="8" t="s">
        <v>57</v>
      </c>
      <c r="C25" s="9">
        <f>man!C20</f>
        <v>18617</v>
      </c>
      <c r="D25" s="9">
        <f t="shared" si="0"/>
        <v>23031</v>
      </c>
      <c r="E25" s="9">
        <f>man!E20</f>
        <v>2381</v>
      </c>
      <c r="F25" s="12">
        <f t="shared" si="1"/>
        <v>10.338239763796622</v>
      </c>
      <c r="G25" s="9">
        <f>man!F20</f>
        <v>6299</v>
      </c>
      <c r="H25" s="12">
        <f t="shared" si="2"/>
        <v>27.35009335243802</v>
      </c>
      <c r="I25" s="9">
        <f>man!G20</f>
        <v>6702</v>
      </c>
      <c r="J25" s="12">
        <f t="shared" si="3"/>
        <v>29.099908818548915</v>
      </c>
      <c r="K25" s="9">
        <f>man!H20</f>
        <v>4392</v>
      </c>
      <c r="L25" s="12">
        <f t="shared" si="4"/>
        <v>19.06994919890582</v>
      </c>
      <c r="M25" s="9">
        <f>man!I20</f>
        <v>3257</v>
      </c>
      <c r="N25" s="14">
        <f t="shared" si="5"/>
        <v>14.141808866310626</v>
      </c>
    </row>
    <row r="26" spans="1:14" ht="12.75">
      <c r="A26" s="1" t="s">
        <v>10</v>
      </c>
      <c r="B26" s="8" t="s">
        <v>65</v>
      </c>
      <c r="C26" s="9">
        <f>man!C21</f>
        <v>8901</v>
      </c>
      <c r="D26" s="9">
        <f t="shared" si="0"/>
        <v>9777</v>
      </c>
      <c r="E26" s="9">
        <f>man!E21</f>
        <v>1283</v>
      </c>
      <c r="F26" s="12">
        <f t="shared" si="1"/>
        <v>13.122634755037332</v>
      </c>
      <c r="G26" s="9">
        <f>man!F21</f>
        <v>2720</v>
      </c>
      <c r="H26" s="12">
        <f t="shared" si="2"/>
        <v>27.82039480413215</v>
      </c>
      <c r="I26" s="9">
        <f>man!G21</f>
        <v>2585</v>
      </c>
      <c r="J26" s="12">
        <f t="shared" si="3"/>
        <v>26.43960315025059</v>
      </c>
      <c r="K26" s="9">
        <f>man!H21</f>
        <v>1811</v>
      </c>
      <c r="L26" s="12">
        <f t="shared" si="4"/>
        <v>18.523064334662983</v>
      </c>
      <c r="M26" s="9">
        <f>man!I21</f>
        <v>1378</v>
      </c>
      <c r="N26" s="14">
        <f t="shared" si="5"/>
        <v>14.094302955916948</v>
      </c>
    </row>
    <row r="27" spans="1:14" ht="12.75">
      <c r="A27" s="1" t="s">
        <v>61</v>
      </c>
      <c r="B27" s="8" t="s">
        <v>25</v>
      </c>
      <c r="C27" s="9">
        <f>man!C22</f>
        <v>10334</v>
      </c>
      <c r="D27" s="9">
        <f t="shared" si="0"/>
        <v>12237</v>
      </c>
      <c r="E27" s="9">
        <f>man!E22</f>
        <v>1567</v>
      </c>
      <c r="F27" s="12">
        <f t="shared" si="1"/>
        <v>12.805426166544088</v>
      </c>
      <c r="G27" s="9">
        <f>man!F22</f>
        <v>3307</v>
      </c>
      <c r="H27" s="12">
        <f t="shared" si="2"/>
        <v>27.024597532074857</v>
      </c>
      <c r="I27" s="9">
        <f>man!G22</f>
        <v>3337</v>
      </c>
      <c r="J27" s="12">
        <f t="shared" si="3"/>
        <v>27.269755659066764</v>
      </c>
      <c r="K27" s="9">
        <f>man!H22</f>
        <v>2329</v>
      </c>
      <c r="L27" s="12">
        <f t="shared" si="4"/>
        <v>19.032442592138597</v>
      </c>
      <c r="M27" s="9">
        <f>man!I22</f>
        <v>1697</v>
      </c>
      <c r="N27" s="14">
        <f t="shared" si="5"/>
        <v>13.867778050175698</v>
      </c>
    </row>
    <row r="28" spans="1:14" ht="12.75">
      <c r="A28" s="1" t="s">
        <v>27</v>
      </c>
      <c r="B28" s="8" t="s">
        <v>41</v>
      </c>
      <c r="C28" s="9">
        <f>man!C23</f>
        <v>10287</v>
      </c>
      <c r="D28" s="9">
        <f t="shared" si="0"/>
        <v>13524</v>
      </c>
      <c r="E28" s="9">
        <f>man!E23</f>
        <v>828</v>
      </c>
      <c r="F28" s="12">
        <f t="shared" si="1"/>
        <v>6.122448979591836</v>
      </c>
      <c r="G28" s="9">
        <f>man!F23</f>
        <v>3142</v>
      </c>
      <c r="H28" s="12">
        <f t="shared" si="2"/>
        <v>23.232771369417332</v>
      </c>
      <c r="I28" s="9">
        <f>man!G23</f>
        <v>4457</v>
      </c>
      <c r="J28" s="12">
        <f t="shared" si="3"/>
        <v>32.956225968648326</v>
      </c>
      <c r="K28" s="9">
        <f>man!H23</f>
        <v>2910</v>
      </c>
      <c r="L28" s="12">
        <f t="shared" si="4"/>
        <v>21.517302573203196</v>
      </c>
      <c r="M28" s="9">
        <f>man!I23</f>
        <v>2187</v>
      </c>
      <c r="N28" s="14">
        <f t="shared" si="5"/>
        <v>16.17125110913931</v>
      </c>
    </row>
    <row r="29" spans="1:14" ht="12.75">
      <c r="A29" s="1" t="s">
        <v>46</v>
      </c>
      <c r="B29" s="8" t="s">
        <v>56</v>
      </c>
      <c r="C29" s="9">
        <f>man!C24</f>
        <v>15821</v>
      </c>
      <c r="D29" s="9">
        <f t="shared" si="0"/>
        <v>18629</v>
      </c>
      <c r="E29" s="9">
        <f>man!E24</f>
        <v>1692</v>
      </c>
      <c r="F29" s="12">
        <f t="shared" si="1"/>
        <v>9.082613130066026</v>
      </c>
      <c r="G29" s="9">
        <f>man!F24</f>
        <v>4540</v>
      </c>
      <c r="H29" s="12">
        <f t="shared" si="2"/>
        <v>24.370604970744537</v>
      </c>
      <c r="I29" s="9">
        <f>man!G24</f>
        <v>5435</v>
      </c>
      <c r="J29" s="12">
        <f t="shared" si="3"/>
        <v>29.17494229427237</v>
      </c>
      <c r="K29" s="9">
        <f>man!H24</f>
        <v>4057</v>
      </c>
      <c r="L29" s="12">
        <f t="shared" si="4"/>
        <v>21.777873208438457</v>
      </c>
      <c r="M29" s="9">
        <f>man!I24</f>
        <v>2905</v>
      </c>
      <c r="N29" s="14">
        <f t="shared" si="5"/>
        <v>15.59396639647861</v>
      </c>
    </row>
    <row r="30" spans="1:14" ht="12.75">
      <c r="A30" s="1" t="s">
        <v>5</v>
      </c>
      <c r="B30" s="8" t="s">
        <v>33</v>
      </c>
      <c r="C30" s="9">
        <f>man!C25</f>
        <v>6613</v>
      </c>
      <c r="D30" s="9">
        <f t="shared" si="0"/>
        <v>7625</v>
      </c>
      <c r="E30" s="9">
        <f>man!E25</f>
        <v>798</v>
      </c>
      <c r="F30" s="12">
        <f t="shared" si="1"/>
        <v>10.465573770491805</v>
      </c>
      <c r="G30" s="9">
        <f>man!F25</f>
        <v>1836</v>
      </c>
      <c r="H30" s="12">
        <f t="shared" si="2"/>
        <v>24.078688524590163</v>
      </c>
      <c r="I30" s="9">
        <f>man!G25</f>
        <v>2204</v>
      </c>
      <c r="J30" s="12">
        <f t="shared" si="3"/>
        <v>28.904918032786885</v>
      </c>
      <c r="K30" s="9">
        <f>man!H25</f>
        <v>1564</v>
      </c>
      <c r="L30" s="12">
        <f t="shared" si="4"/>
        <v>20.511475409836066</v>
      </c>
      <c r="M30" s="9">
        <f>man!I25</f>
        <v>1223</v>
      </c>
      <c r="N30" s="14">
        <f t="shared" si="5"/>
        <v>16.03934426229508</v>
      </c>
    </row>
    <row r="31" spans="1:14" ht="12.75">
      <c r="A31" s="1" t="s">
        <v>83</v>
      </c>
      <c r="B31" s="8" t="s">
        <v>44</v>
      </c>
      <c r="C31" s="9">
        <f>man!C26</f>
        <v>29960</v>
      </c>
      <c r="D31" s="9">
        <f t="shared" si="0"/>
        <v>34577</v>
      </c>
      <c r="E31" s="9">
        <f>man!E26</f>
        <v>3740</v>
      </c>
      <c r="F31" s="12">
        <f t="shared" si="1"/>
        <v>10.8164386731064</v>
      </c>
      <c r="G31" s="9">
        <f>man!F26</f>
        <v>10871</v>
      </c>
      <c r="H31" s="12">
        <f t="shared" si="2"/>
        <v>31.439974549556066</v>
      </c>
      <c r="I31" s="9">
        <f>man!G26</f>
        <v>10368</v>
      </c>
      <c r="J31" s="12">
        <f t="shared" si="3"/>
        <v>29.98525031090031</v>
      </c>
      <c r="K31" s="9">
        <f>man!H26</f>
        <v>5525</v>
      </c>
      <c r="L31" s="12">
        <f t="shared" si="4"/>
        <v>15.978829857998091</v>
      </c>
      <c r="M31" s="9">
        <f>man!I26</f>
        <v>4073</v>
      </c>
      <c r="N31" s="14">
        <f t="shared" si="5"/>
        <v>11.779506608439135</v>
      </c>
    </row>
    <row r="32" spans="1:14" ht="12.75">
      <c r="A32" s="1" t="s">
        <v>67</v>
      </c>
      <c r="B32" s="8" t="s">
        <v>50</v>
      </c>
      <c r="C32" s="9">
        <f>man!C27</f>
        <v>41593</v>
      </c>
      <c r="D32" s="9">
        <f t="shared" si="0"/>
        <v>47466</v>
      </c>
      <c r="E32" s="9">
        <f>man!E27</f>
        <v>4808</v>
      </c>
      <c r="F32" s="12">
        <f t="shared" si="1"/>
        <v>10.129355749378503</v>
      </c>
      <c r="G32" s="9">
        <f>man!F27</f>
        <v>14768</v>
      </c>
      <c r="H32" s="12">
        <f t="shared" si="2"/>
        <v>31.112796528041127</v>
      </c>
      <c r="I32" s="9">
        <f>man!G27</f>
        <v>15195</v>
      </c>
      <c r="J32" s="12">
        <f t="shared" si="3"/>
        <v>32.01238781443559</v>
      </c>
      <c r="K32" s="9">
        <f>man!H27</f>
        <v>8011</v>
      </c>
      <c r="L32" s="12">
        <f t="shared" si="4"/>
        <v>16.8773437829183</v>
      </c>
      <c r="M32" s="9">
        <f>man!I27</f>
        <v>4684</v>
      </c>
      <c r="N32" s="14">
        <f t="shared" si="5"/>
        <v>9.868116125226479</v>
      </c>
    </row>
    <row r="33" spans="1:14" ht="12.75">
      <c r="A33" s="1" t="s">
        <v>26</v>
      </c>
      <c r="B33" s="8" t="s">
        <v>34</v>
      </c>
      <c r="C33" s="9">
        <f>man!C28</f>
        <v>18759</v>
      </c>
      <c r="D33" s="9">
        <f t="shared" si="0"/>
        <v>22037</v>
      </c>
      <c r="E33" s="9">
        <f>man!E28</f>
        <v>2656</v>
      </c>
      <c r="F33" s="12">
        <f t="shared" si="1"/>
        <v>12.052457231020556</v>
      </c>
      <c r="G33" s="9">
        <f>man!F28</f>
        <v>6199</v>
      </c>
      <c r="H33" s="12">
        <f t="shared" si="2"/>
        <v>28.129963243635704</v>
      </c>
      <c r="I33" s="9">
        <f>man!G28</f>
        <v>6205</v>
      </c>
      <c r="J33" s="12">
        <f t="shared" si="3"/>
        <v>28.157190180151563</v>
      </c>
      <c r="K33" s="9">
        <f>man!H28</f>
        <v>4055</v>
      </c>
      <c r="L33" s="12">
        <f t="shared" si="4"/>
        <v>18.400871261968508</v>
      </c>
      <c r="M33" s="9">
        <f>man!I28</f>
        <v>2922</v>
      </c>
      <c r="N33" s="14">
        <f t="shared" si="5"/>
        <v>13.25951808322367</v>
      </c>
    </row>
    <row r="34" spans="1:14" ht="12.75">
      <c r="A34" s="1" t="s">
        <v>20</v>
      </c>
      <c r="B34" s="8" t="s">
        <v>15</v>
      </c>
      <c r="C34" s="9">
        <f>man!C29</f>
        <v>6405</v>
      </c>
      <c r="D34" s="9">
        <f t="shared" si="0"/>
        <v>7217</v>
      </c>
      <c r="E34" s="9">
        <f>man!E29</f>
        <v>788</v>
      </c>
      <c r="F34" s="12">
        <f t="shared" si="1"/>
        <v>10.918664264930026</v>
      </c>
      <c r="G34" s="9">
        <f>man!F29</f>
        <v>1868</v>
      </c>
      <c r="H34" s="12">
        <f t="shared" si="2"/>
        <v>25.88333102397118</v>
      </c>
      <c r="I34" s="9">
        <f>man!G29</f>
        <v>1960</v>
      </c>
      <c r="J34" s="12">
        <f t="shared" si="3"/>
        <v>27.158098933074687</v>
      </c>
      <c r="K34" s="9">
        <f>man!H29</f>
        <v>1465</v>
      </c>
      <c r="L34" s="12">
        <f t="shared" si="4"/>
        <v>20.299293335180824</v>
      </c>
      <c r="M34" s="9">
        <f>man!I29</f>
        <v>1136</v>
      </c>
      <c r="N34" s="14">
        <f t="shared" si="5"/>
        <v>15.740612442843286</v>
      </c>
    </row>
    <row r="35" spans="1:14" ht="12.75">
      <c r="A35" s="1" t="s">
        <v>82</v>
      </c>
      <c r="B35" s="8" t="s">
        <v>54</v>
      </c>
      <c r="C35" s="9">
        <f>man!C30</f>
        <v>20859</v>
      </c>
      <c r="D35" s="9">
        <f t="shared" si="0"/>
        <v>26032</v>
      </c>
      <c r="E35" s="9">
        <f>man!E30</f>
        <v>2508</v>
      </c>
      <c r="F35" s="12">
        <f t="shared" si="1"/>
        <v>9.634296250768285</v>
      </c>
      <c r="G35" s="9">
        <f>man!F30</f>
        <v>6754</v>
      </c>
      <c r="H35" s="12">
        <f t="shared" si="2"/>
        <v>25.944990780577747</v>
      </c>
      <c r="I35" s="9">
        <f>man!G30</f>
        <v>7830</v>
      </c>
      <c r="J35" s="12">
        <f t="shared" si="3"/>
        <v>30.078365089121085</v>
      </c>
      <c r="K35" s="9">
        <f>man!H30</f>
        <v>5327</v>
      </c>
      <c r="L35" s="12">
        <f t="shared" si="4"/>
        <v>20.463275968039333</v>
      </c>
      <c r="M35" s="9">
        <f>man!I30</f>
        <v>3613</v>
      </c>
      <c r="N35" s="14">
        <f t="shared" si="5"/>
        <v>13.879071911493545</v>
      </c>
    </row>
    <row r="36" spans="1:14" ht="12.75">
      <c r="A36" s="1" t="s">
        <v>32</v>
      </c>
      <c r="B36" s="8" t="s">
        <v>52</v>
      </c>
      <c r="C36" s="9">
        <f>man!C31</f>
        <v>13642</v>
      </c>
      <c r="D36" s="9">
        <f t="shared" si="0"/>
        <v>16585</v>
      </c>
      <c r="E36" s="9">
        <f>man!E31</f>
        <v>1573</v>
      </c>
      <c r="F36" s="12">
        <f t="shared" si="1"/>
        <v>9.484473922218871</v>
      </c>
      <c r="G36" s="9">
        <f>man!F31</f>
        <v>4162</v>
      </c>
      <c r="H36" s="12">
        <f t="shared" si="2"/>
        <v>25.094965330117574</v>
      </c>
      <c r="I36" s="9">
        <f>man!G31</f>
        <v>4668</v>
      </c>
      <c r="J36" s="12">
        <f t="shared" si="3"/>
        <v>28.145914983418752</v>
      </c>
      <c r="K36" s="9">
        <f>man!H31</f>
        <v>3523</v>
      </c>
      <c r="L36" s="12">
        <f t="shared" si="4"/>
        <v>21.242086222490205</v>
      </c>
      <c r="M36" s="9">
        <f>man!I31</f>
        <v>2659</v>
      </c>
      <c r="N36" s="14">
        <f t="shared" si="5"/>
        <v>16.032559541754598</v>
      </c>
    </row>
    <row r="37" spans="1:14" ht="12.75">
      <c r="A37" s="1" t="s">
        <v>0</v>
      </c>
      <c r="B37" s="8" t="s">
        <v>55</v>
      </c>
      <c r="C37" s="9">
        <f>man!C32</f>
        <v>11053</v>
      </c>
      <c r="D37" s="9">
        <f t="shared" si="0"/>
        <v>13224</v>
      </c>
      <c r="E37" s="9">
        <f>man!E32</f>
        <v>1539</v>
      </c>
      <c r="F37" s="12">
        <f t="shared" si="1"/>
        <v>11.637931034482758</v>
      </c>
      <c r="G37" s="9">
        <f>man!F32</f>
        <v>3537</v>
      </c>
      <c r="H37" s="12">
        <f t="shared" si="2"/>
        <v>26.74682395644283</v>
      </c>
      <c r="I37" s="9">
        <f>man!G32</f>
        <v>3445</v>
      </c>
      <c r="J37" s="12">
        <f t="shared" si="3"/>
        <v>26.05111917725348</v>
      </c>
      <c r="K37" s="9">
        <f>man!H32</f>
        <v>2592</v>
      </c>
      <c r="L37" s="12">
        <f t="shared" si="4"/>
        <v>19.600725952813068</v>
      </c>
      <c r="M37" s="9">
        <f>man!I32</f>
        <v>2111</v>
      </c>
      <c r="N37" s="14">
        <f t="shared" si="5"/>
        <v>15.963399879007865</v>
      </c>
    </row>
    <row r="38" spans="1:14" ht="12.75">
      <c r="A38" s="1" t="s">
        <v>72</v>
      </c>
      <c r="B38" s="8" t="s">
        <v>28</v>
      </c>
      <c r="C38" s="9">
        <f>man!C33</f>
        <v>28646</v>
      </c>
      <c r="D38" s="9">
        <f t="shared" si="0"/>
        <v>33563</v>
      </c>
      <c r="E38" s="9">
        <f>man!E33</f>
        <v>2941</v>
      </c>
      <c r="F38" s="12">
        <f t="shared" si="1"/>
        <v>8.762625510234484</v>
      </c>
      <c r="G38" s="9">
        <f>man!F33</f>
        <v>8616</v>
      </c>
      <c r="H38" s="12">
        <f t="shared" si="2"/>
        <v>25.671125942257845</v>
      </c>
      <c r="I38" s="9">
        <f>man!G33</f>
        <v>10121</v>
      </c>
      <c r="J38" s="12">
        <f t="shared" si="3"/>
        <v>30.155230462116023</v>
      </c>
      <c r="K38" s="9">
        <f>man!H33</f>
        <v>6943</v>
      </c>
      <c r="L38" s="12">
        <f t="shared" si="4"/>
        <v>20.68647022018294</v>
      </c>
      <c r="M38" s="9">
        <f>man!I33</f>
        <v>4942</v>
      </c>
      <c r="N38" s="14">
        <f t="shared" si="5"/>
        <v>14.724547865208711</v>
      </c>
    </row>
    <row r="39" spans="1:14" ht="12.75">
      <c r="A39" s="1" t="s">
        <v>49</v>
      </c>
      <c r="B39" s="8" t="s">
        <v>79</v>
      </c>
      <c r="C39" s="9">
        <f>man!C34</f>
        <v>12136</v>
      </c>
      <c r="D39" s="9">
        <f t="shared" si="0"/>
        <v>14755</v>
      </c>
      <c r="E39" s="9">
        <f>man!E34</f>
        <v>1523</v>
      </c>
      <c r="F39" s="12">
        <f t="shared" si="1"/>
        <v>10.321924771263978</v>
      </c>
      <c r="G39" s="9">
        <f>man!F34</f>
        <v>3829</v>
      </c>
      <c r="H39" s="12">
        <f t="shared" si="2"/>
        <v>25.95052524567943</v>
      </c>
      <c r="I39" s="9">
        <f>man!G34</f>
        <v>4434</v>
      </c>
      <c r="J39" s="12">
        <f t="shared" si="3"/>
        <v>30.05083022704168</v>
      </c>
      <c r="K39" s="9">
        <f>man!H34</f>
        <v>2876</v>
      </c>
      <c r="L39" s="12">
        <f t="shared" si="4"/>
        <v>19.491697729583194</v>
      </c>
      <c r="M39" s="9">
        <f>man!I34</f>
        <v>2093</v>
      </c>
      <c r="N39" s="14">
        <f t="shared" si="5"/>
        <v>14.185022026431717</v>
      </c>
    </row>
    <row r="40" spans="1:14" ht="12.75">
      <c r="A40" s="1" t="s">
        <v>76</v>
      </c>
      <c r="B40" s="8" t="s">
        <v>84</v>
      </c>
      <c r="C40" s="9">
        <f>man!C35</f>
        <v>8025</v>
      </c>
      <c r="D40" s="9">
        <f t="shared" si="0"/>
        <v>9768</v>
      </c>
      <c r="E40" s="9">
        <f>man!E35</f>
        <v>1259</v>
      </c>
      <c r="F40" s="12">
        <f t="shared" si="1"/>
        <v>12.889025389025388</v>
      </c>
      <c r="G40" s="9">
        <f>man!F35</f>
        <v>2791</v>
      </c>
      <c r="H40" s="12">
        <f t="shared" si="2"/>
        <v>28.57289107289107</v>
      </c>
      <c r="I40" s="9">
        <f>man!G35</f>
        <v>2679</v>
      </c>
      <c r="J40" s="12">
        <f t="shared" si="3"/>
        <v>27.426289926289925</v>
      </c>
      <c r="K40" s="9">
        <f>man!H35</f>
        <v>1876</v>
      </c>
      <c r="L40" s="12">
        <f t="shared" si="4"/>
        <v>19.205569205569205</v>
      </c>
      <c r="M40" s="9">
        <f>man!I35</f>
        <v>1163</v>
      </c>
      <c r="N40" s="14">
        <f t="shared" si="5"/>
        <v>11.906224406224407</v>
      </c>
    </row>
    <row r="41" spans="1:14" ht="12.75">
      <c r="A41" s="1" t="s">
        <v>9</v>
      </c>
      <c r="B41" s="8" t="s">
        <v>35</v>
      </c>
      <c r="C41" s="9">
        <f>man!C36</f>
        <v>17346</v>
      </c>
      <c r="D41" s="9">
        <f t="shared" si="0"/>
        <v>21348</v>
      </c>
      <c r="E41" s="9">
        <f>man!E36</f>
        <v>1851</v>
      </c>
      <c r="F41" s="12">
        <f t="shared" si="1"/>
        <v>8.670601461495222</v>
      </c>
      <c r="G41" s="9">
        <f>man!F36</f>
        <v>6019</v>
      </c>
      <c r="H41" s="12">
        <f t="shared" si="2"/>
        <v>28.194678658422333</v>
      </c>
      <c r="I41" s="9">
        <f>man!G36</f>
        <v>6380</v>
      </c>
      <c r="J41" s="12">
        <f t="shared" si="3"/>
        <v>29.88570357878958</v>
      </c>
      <c r="K41" s="9">
        <f>man!H36</f>
        <v>4154</v>
      </c>
      <c r="L41" s="12">
        <f t="shared" si="4"/>
        <v>19.458497283117858</v>
      </c>
      <c r="M41" s="9">
        <f>man!I36</f>
        <v>2944</v>
      </c>
      <c r="N41" s="14">
        <f t="shared" si="5"/>
        <v>13.790519018175004</v>
      </c>
    </row>
    <row r="42" spans="1:14" ht="12.75">
      <c r="A42" s="1" t="s">
        <v>73</v>
      </c>
      <c r="B42" s="8" t="s">
        <v>78</v>
      </c>
      <c r="C42" s="9">
        <f>man!C37</f>
        <v>18550</v>
      </c>
      <c r="D42" s="9">
        <f t="shared" si="0"/>
        <v>22632</v>
      </c>
      <c r="E42" s="9">
        <f>man!E37</f>
        <v>2558</v>
      </c>
      <c r="F42" s="12">
        <f t="shared" si="1"/>
        <v>11.30258041710852</v>
      </c>
      <c r="G42" s="9">
        <f>man!F37</f>
        <v>6506</v>
      </c>
      <c r="H42" s="12">
        <f t="shared" si="2"/>
        <v>28.746907034287734</v>
      </c>
      <c r="I42" s="9">
        <f>man!G37</f>
        <v>6425</v>
      </c>
      <c r="J42" s="12">
        <f t="shared" si="3"/>
        <v>28.38900671615412</v>
      </c>
      <c r="K42" s="9">
        <f>man!H37</f>
        <v>4233</v>
      </c>
      <c r="L42" s="12">
        <f t="shared" si="4"/>
        <v>18.703605514316013</v>
      </c>
      <c r="M42" s="9">
        <f>man!I37</f>
        <v>2910</v>
      </c>
      <c r="N42" s="14">
        <f t="shared" si="5"/>
        <v>12.857900318133616</v>
      </c>
    </row>
    <row r="43" spans="1:14" ht="12.75">
      <c r="A43" s="1" t="s">
        <v>29</v>
      </c>
      <c r="B43" s="8" t="s">
        <v>75</v>
      </c>
      <c r="C43" s="9">
        <f>man!C38</f>
        <v>9786</v>
      </c>
      <c r="D43" s="9">
        <f t="shared" si="0"/>
        <v>11870</v>
      </c>
      <c r="E43" s="9">
        <f>man!E38</f>
        <v>1176</v>
      </c>
      <c r="F43" s="12">
        <f t="shared" si="1"/>
        <v>9.907329401853412</v>
      </c>
      <c r="G43" s="9">
        <f>man!F38</f>
        <v>2983</v>
      </c>
      <c r="H43" s="12">
        <f t="shared" si="2"/>
        <v>25.13058129738837</v>
      </c>
      <c r="I43" s="9">
        <f>man!G38</f>
        <v>3286</v>
      </c>
      <c r="J43" s="12">
        <f t="shared" si="3"/>
        <v>27.683235046335298</v>
      </c>
      <c r="K43" s="9">
        <f>man!H38</f>
        <v>2326</v>
      </c>
      <c r="L43" s="12">
        <f t="shared" si="4"/>
        <v>19.595619208087616</v>
      </c>
      <c r="M43" s="9">
        <f>man!I38</f>
        <v>2099</v>
      </c>
      <c r="N43" s="14">
        <f t="shared" si="5"/>
        <v>17.683235046335298</v>
      </c>
    </row>
    <row r="44" spans="1:14" ht="12.75">
      <c r="A44" s="1" t="s">
        <v>68</v>
      </c>
      <c r="B44" s="8" t="s">
        <v>14</v>
      </c>
      <c r="C44" s="9">
        <f>man!C39</f>
        <v>43195</v>
      </c>
      <c r="D44" s="9">
        <f t="shared" si="0"/>
        <v>51148</v>
      </c>
      <c r="E44" s="9">
        <f>man!E39</f>
        <v>4723</v>
      </c>
      <c r="F44" s="12">
        <f t="shared" si="1"/>
        <v>9.233987643700633</v>
      </c>
      <c r="G44" s="9">
        <f>man!F39</f>
        <v>14596</v>
      </c>
      <c r="H44" s="12">
        <f t="shared" si="2"/>
        <v>28.53679518260733</v>
      </c>
      <c r="I44" s="9">
        <f>man!G39</f>
        <v>15017</v>
      </c>
      <c r="J44" s="12">
        <f t="shared" si="3"/>
        <v>29.35989677015719</v>
      </c>
      <c r="K44" s="9">
        <f>man!H39</f>
        <v>9651</v>
      </c>
      <c r="L44" s="12">
        <f t="shared" si="4"/>
        <v>18.868772972550246</v>
      </c>
      <c r="M44" s="9">
        <f>man!I39</f>
        <v>7161</v>
      </c>
      <c r="N44" s="14">
        <f t="shared" si="5"/>
        <v>14.000547430984595</v>
      </c>
    </row>
    <row r="45" spans="1:14" ht="12.75">
      <c r="A45" s="1" t="s">
        <v>19</v>
      </c>
      <c r="B45" s="8" t="s">
        <v>81</v>
      </c>
      <c r="C45" s="9">
        <f>man!C40</f>
        <v>7312</v>
      </c>
      <c r="D45" s="9">
        <f t="shared" si="0"/>
        <v>8619</v>
      </c>
      <c r="E45" s="9">
        <f>man!E40</f>
        <v>808</v>
      </c>
      <c r="F45" s="12">
        <f t="shared" si="1"/>
        <v>9.37463742893607</v>
      </c>
      <c r="G45" s="9">
        <f>man!F40</f>
        <v>2138</v>
      </c>
      <c r="H45" s="12">
        <f t="shared" si="2"/>
        <v>24.805661909734308</v>
      </c>
      <c r="I45" s="9">
        <f>man!G40</f>
        <v>2284</v>
      </c>
      <c r="J45" s="12">
        <f t="shared" si="3"/>
        <v>26.499593920408397</v>
      </c>
      <c r="K45" s="9">
        <f>man!H40</f>
        <v>1894</v>
      </c>
      <c r="L45" s="12">
        <f t="shared" si="4"/>
        <v>21.974707042580345</v>
      </c>
      <c r="M45" s="9">
        <f>man!I40</f>
        <v>1495</v>
      </c>
      <c r="N45" s="14">
        <f t="shared" si="5"/>
        <v>17.345399698340874</v>
      </c>
    </row>
    <row r="46" spans="1:14" ht="12.75">
      <c r="A46" s="1" t="s">
        <v>48</v>
      </c>
      <c r="B46" s="8" t="s">
        <v>17</v>
      </c>
      <c r="C46" s="9">
        <f>man!C41</f>
        <v>7825</v>
      </c>
      <c r="D46" s="9">
        <f t="shared" si="0"/>
        <v>8955</v>
      </c>
      <c r="E46" s="9">
        <f>man!E41</f>
        <v>862</v>
      </c>
      <c r="F46" s="12">
        <f t="shared" si="1"/>
        <v>9.625907314349526</v>
      </c>
      <c r="G46" s="9">
        <f>man!F41</f>
        <v>2271</v>
      </c>
      <c r="H46" s="12">
        <f t="shared" si="2"/>
        <v>25.360134003350083</v>
      </c>
      <c r="I46" s="9">
        <f>man!G41</f>
        <v>2503</v>
      </c>
      <c r="J46" s="12">
        <f t="shared" si="3"/>
        <v>27.950865438302625</v>
      </c>
      <c r="K46" s="9">
        <f>man!H41</f>
        <v>1913</v>
      </c>
      <c r="L46" s="12">
        <f t="shared" si="4"/>
        <v>21.36236739251815</v>
      </c>
      <c r="M46" s="9">
        <f>man!I41</f>
        <v>1406</v>
      </c>
      <c r="N46" s="14">
        <f t="shared" si="5"/>
        <v>15.700725851479621</v>
      </c>
    </row>
    <row r="47" spans="1:14" ht="12.75">
      <c r="A47" s="1" t="s">
        <v>59</v>
      </c>
      <c r="B47" s="8" t="s">
        <v>80</v>
      </c>
      <c r="C47" s="9">
        <f>man!C42</f>
        <v>11280</v>
      </c>
      <c r="D47" s="9">
        <f t="shared" si="0"/>
        <v>13591</v>
      </c>
      <c r="E47" s="9">
        <f>man!E42</f>
        <v>1359</v>
      </c>
      <c r="F47" s="12">
        <f t="shared" si="1"/>
        <v>9.999264218968435</v>
      </c>
      <c r="G47" s="9">
        <f>man!F42</f>
        <v>3637</v>
      </c>
      <c r="H47" s="12">
        <f t="shared" si="2"/>
        <v>26.76035611801928</v>
      </c>
      <c r="I47" s="9">
        <f>man!G42</f>
        <v>3761</v>
      </c>
      <c r="J47" s="12">
        <f t="shared" si="3"/>
        <v>27.67272459715989</v>
      </c>
      <c r="K47" s="9">
        <f>man!H42</f>
        <v>2711</v>
      </c>
      <c r="L47" s="12">
        <f t="shared" si="4"/>
        <v>19.94702376572732</v>
      </c>
      <c r="M47" s="9">
        <f>man!I42</f>
        <v>2123</v>
      </c>
      <c r="N47" s="14">
        <f t="shared" si="5"/>
        <v>15.620631300125082</v>
      </c>
    </row>
    <row r="48" spans="1:14" ht="12.75">
      <c r="A48" s="1" t="s">
        <v>63</v>
      </c>
      <c r="B48" s="8" t="s">
        <v>31</v>
      </c>
      <c r="C48" s="9">
        <f>man!C43</f>
        <v>10159</v>
      </c>
      <c r="D48" s="9">
        <f t="shared" si="0"/>
        <v>11800</v>
      </c>
      <c r="E48" s="9">
        <f>man!E43</f>
        <v>1077</v>
      </c>
      <c r="F48" s="12">
        <f t="shared" si="1"/>
        <v>9.127118644067798</v>
      </c>
      <c r="G48" s="9">
        <f>man!F43</f>
        <v>3162</v>
      </c>
      <c r="H48" s="12">
        <f t="shared" si="2"/>
        <v>26.796610169491526</v>
      </c>
      <c r="I48" s="9">
        <f>man!G43</f>
        <v>3330</v>
      </c>
      <c r="J48" s="12">
        <f t="shared" si="3"/>
        <v>28.220338983050848</v>
      </c>
      <c r="K48" s="9">
        <f>man!H43</f>
        <v>2356</v>
      </c>
      <c r="L48" s="12">
        <f t="shared" si="4"/>
        <v>19.966101694915253</v>
      </c>
      <c r="M48" s="9">
        <f>man!I43</f>
        <v>1875</v>
      </c>
      <c r="N48" s="14">
        <f t="shared" si="5"/>
        <v>15.889830508474576</v>
      </c>
    </row>
    <row r="49" spans="2:16" s="3" customFormat="1" ht="12.75">
      <c r="B49" s="10" t="s">
        <v>93</v>
      </c>
      <c r="C49" s="11">
        <f>SUM(C7:C48)</f>
        <v>936706</v>
      </c>
      <c r="D49" s="11">
        <f aca="true" t="shared" si="6" ref="D49:M49">SUM(D7:D48)</f>
        <v>1110231</v>
      </c>
      <c r="E49" s="11">
        <f t="shared" si="6"/>
        <v>103793</v>
      </c>
      <c r="F49" s="13">
        <f t="shared" si="1"/>
        <v>9.348775164808044</v>
      </c>
      <c r="G49" s="11">
        <f t="shared" si="6"/>
        <v>306531</v>
      </c>
      <c r="H49" s="13">
        <f t="shared" si="2"/>
        <v>27.609659611378174</v>
      </c>
      <c r="I49" s="11">
        <f t="shared" si="6"/>
        <v>329430</v>
      </c>
      <c r="J49" s="13">
        <f t="shared" si="3"/>
        <v>29.67220335227534</v>
      </c>
      <c r="K49" s="11">
        <f t="shared" si="6"/>
        <v>212723</v>
      </c>
      <c r="L49" s="13">
        <f t="shared" si="4"/>
        <v>19.16024683151524</v>
      </c>
      <c r="M49" s="11">
        <f t="shared" si="6"/>
        <v>157754</v>
      </c>
      <c r="N49" s="15">
        <f t="shared" si="5"/>
        <v>14.209115040023201</v>
      </c>
      <c r="P49" s="17"/>
    </row>
    <row r="50" spans="2:14" ht="51.75" customHeight="1">
      <c r="B50" s="24" t="s">
        <v>97</v>
      </c>
      <c r="C50" s="24"/>
      <c r="D50" s="24"/>
      <c r="E50" s="24"/>
      <c r="F50" s="24"/>
      <c r="G50" s="24"/>
      <c r="H50" s="24"/>
      <c r="I50" s="24"/>
      <c r="J50" s="24"/>
      <c r="K50" s="24"/>
      <c r="L50" s="24"/>
      <c r="M50" s="24"/>
      <c r="N50" s="24"/>
    </row>
  </sheetData>
  <sheetProtection/>
  <mergeCells count="12">
    <mergeCell ref="B1:N1"/>
    <mergeCell ref="B50:N50"/>
    <mergeCell ref="K5:L5"/>
    <mergeCell ref="M5:N5"/>
    <mergeCell ref="E4:N4"/>
    <mergeCell ref="B4:B5"/>
    <mergeCell ref="C4:C5"/>
    <mergeCell ref="D4:D5"/>
    <mergeCell ref="E5:F5"/>
    <mergeCell ref="G5:H5"/>
    <mergeCell ref="B2:N2"/>
    <mergeCell ref="I5:J5"/>
  </mergeCells>
  <printOptions/>
  <pageMargins left="1.41" right="0.2755905511811024" top="0.27" bottom="0.6" header="0.25" footer="0.5118110236220472"/>
  <pageSetup fitToHeight="1" fitToWidth="1" horizontalDpi="600" verticalDpi="600" orientation="landscape" paperSize="9" scale="79"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0" style="0" hidden="1" customWidth="1"/>
  </cols>
  <sheetData>
    <row r="1" spans="1:9" ht="12.75">
      <c r="A1" s="2" t="s">
        <v>39</v>
      </c>
      <c r="B1" s="2" t="s">
        <v>99</v>
      </c>
      <c r="C1" s="2" t="s">
        <v>100</v>
      </c>
      <c r="D1" s="2" t="s">
        <v>101</v>
      </c>
      <c r="E1" s="2" t="s">
        <v>102</v>
      </c>
      <c r="F1" s="2" t="s">
        <v>103</v>
      </c>
      <c r="G1" s="2" t="s">
        <v>104</v>
      </c>
      <c r="H1" s="2" t="s">
        <v>105</v>
      </c>
      <c r="I1" s="2" t="s">
        <v>106</v>
      </c>
    </row>
    <row r="2" spans="1:9" ht="12.75">
      <c r="A2" s="18" t="s">
        <v>66</v>
      </c>
      <c r="B2" s="18" t="s">
        <v>7</v>
      </c>
      <c r="C2" s="18">
        <v>13822</v>
      </c>
      <c r="D2" s="18">
        <v>16544</v>
      </c>
      <c r="E2" s="18">
        <v>1677</v>
      </c>
      <c r="F2" s="18">
        <v>4573</v>
      </c>
      <c r="G2" s="18">
        <v>4890</v>
      </c>
      <c r="H2" s="18">
        <v>3053</v>
      </c>
      <c r="I2" s="18">
        <v>2351</v>
      </c>
    </row>
    <row r="3" spans="1:9" ht="12.75">
      <c r="A3" s="19" t="s">
        <v>47</v>
      </c>
      <c r="B3" s="18" t="s">
        <v>11</v>
      </c>
      <c r="C3" s="18">
        <v>19387</v>
      </c>
      <c r="D3" s="18">
        <v>23023</v>
      </c>
      <c r="E3" s="18">
        <v>2190</v>
      </c>
      <c r="F3" s="18">
        <v>6089</v>
      </c>
      <c r="G3" s="18">
        <v>6871</v>
      </c>
      <c r="H3" s="18">
        <v>4446</v>
      </c>
      <c r="I3" s="18">
        <v>3427</v>
      </c>
    </row>
    <row r="4" spans="1:9" ht="12.75">
      <c r="A4" s="18" t="s">
        <v>58</v>
      </c>
      <c r="B4" s="18" t="s">
        <v>13</v>
      </c>
      <c r="C4" s="18">
        <v>26747</v>
      </c>
      <c r="D4" s="18">
        <v>31991</v>
      </c>
      <c r="E4" s="18">
        <v>3277</v>
      </c>
      <c r="F4" s="18">
        <v>8608</v>
      </c>
      <c r="G4" s="18">
        <v>9345</v>
      </c>
      <c r="H4" s="18">
        <v>6117</v>
      </c>
      <c r="I4" s="18">
        <v>4644</v>
      </c>
    </row>
    <row r="5" spans="1:9" ht="12.75">
      <c r="A5" s="18" t="s">
        <v>2</v>
      </c>
      <c r="B5" s="18" t="s">
        <v>62</v>
      </c>
      <c r="C5" s="18">
        <v>18461</v>
      </c>
      <c r="D5" s="18">
        <v>22338</v>
      </c>
      <c r="E5" s="18">
        <v>2038</v>
      </c>
      <c r="F5" s="18">
        <v>5741</v>
      </c>
      <c r="G5" s="18">
        <v>6290</v>
      </c>
      <c r="H5" s="18">
        <v>4785</v>
      </c>
      <c r="I5" s="18">
        <v>3484</v>
      </c>
    </row>
    <row r="6" spans="1:9" ht="12.75">
      <c r="A6" s="18" t="s">
        <v>1</v>
      </c>
      <c r="B6" s="18" t="s">
        <v>60</v>
      </c>
      <c r="C6" s="18">
        <v>32002</v>
      </c>
      <c r="D6" s="18">
        <v>37779</v>
      </c>
      <c r="E6" s="18">
        <v>3579</v>
      </c>
      <c r="F6" s="18">
        <v>10169</v>
      </c>
      <c r="G6" s="18">
        <v>11466</v>
      </c>
      <c r="H6" s="18">
        <v>7289</v>
      </c>
      <c r="I6" s="18">
        <v>5276</v>
      </c>
    </row>
    <row r="7" spans="1:9" ht="12.75">
      <c r="A7" s="18" t="s">
        <v>21</v>
      </c>
      <c r="B7" s="18" t="s">
        <v>70</v>
      </c>
      <c r="C7" s="18">
        <v>11676</v>
      </c>
      <c r="D7" s="18">
        <v>14398</v>
      </c>
      <c r="E7" s="18">
        <v>1906</v>
      </c>
      <c r="F7" s="18">
        <v>4195</v>
      </c>
      <c r="G7" s="18">
        <v>3961</v>
      </c>
      <c r="H7" s="18">
        <v>2523</v>
      </c>
      <c r="I7" s="18">
        <v>1813</v>
      </c>
    </row>
    <row r="8" spans="1:9" ht="12.75">
      <c r="A8" s="18" t="s">
        <v>18</v>
      </c>
      <c r="B8" s="18" t="s">
        <v>37</v>
      </c>
      <c r="C8" s="18">
        <v>7404</v>
      </c>
      <c r="D8" s="18">
        <v>8908</v>
      </c>
      <c r="E8" s="18">
        <v>896</v>
      </c>
      <c r="F8" s="18">
        <v>2185</v>
      </c>
      <c r="G8" s="18">
        <v>2566</v>
      </c>
      <c r="H8" s="18">
        <v>1793</v>
      </c>
      <c r="I8" s="18">
        <v>1468</v>
      </c>
    </row>
    <row r="9" spans="1:9" ht="12.75">
      <c r="A9" s="18" t="s">
        <v>22</v>
      </c>
      <c r="B9" s="18" t="s">
        <v>74</v>
      </c>
      <c r="C9" s="18">
        <v>31023</v>
      </c>
      <c r="D9" s="18">
        <v>37042</v>
      </c>
      <c r="E9" s="18">
        <v>2886</v>
      </c>
      <c r="F9" s="18">
        <v>10047</v>
      </c>
      <c r="G9" s="18">
        <v>11517</v>
      </c>
      <c r="H9" s="18">
        <v>6896</v>
      </c>
      <c r="I9" s="18">
        <v>5696</v>
      </c>
    </row>
    <row r="10" spans="1:9" ht="12.75">
      <c r="A10" s="18" t="s">
        <v>24</v>
      </c>
      <c r="B10" s="18" t="s">
        <v>71</v>
      </c>
      <c r="C10" s="18">
        <v>9680</v>
      </c>
      <c r="D10" s="18">
        <v>11653</v>
      </c>
      <c r="E10" s="18">
        <v>897</v>
      </c>
      <c r="F10" s="18">
        <v>2644</v>
      </c>
      <c r="G10" s="18">
        <v>3372</v>
      </c>
      <c r="H10" s="18">
        <v>2650</v>
      </c>
      <c r="I10" s="18">
        <v>2090</v>
      </c>
    </row>
    <row r="11" spans="1:9" ht="12.75">
      <c r="A11" s="18" t="s">
        <v>30</v>
      </c>
      <c r="B11" s="18" t="s">
        <v>45</v>
      </c>
      <c r="C11" s="18">
        <v>212777</v>
      </c>
      <c r="D11" s="18">
        <v>247456</v>
      </c>
      <c r="E11" s="18">
        <v>18675</v>
      </c>
      <c r="F11" s="18">
        <v>69270</v>
      </c>
      <c r="G11" s="18">
        <v>77433</v>
      </c>
      <c r="H11" s="18">
        <v>47383</v>
      </c>
      <c r="I11" s="18">
        <v>34695</v>
      </c>
    </row>
    <row r="12" spans="1:9" ht="12.75">
      <c r="A12" s="18" t="s">
        <v>77</v>
      </c>
      <c r="B12" s="18" t="s">
        <v>16</v>
      </c>
      <c r="C12" s="18">
        <v>15123</v>
      </c>
      <c r="D12" s="18">
        <v>18574</v>
      </c>
      <c r="E12" s="18">
        <v>1646</v>
      </c>
      <c r="F12" s="18">
        <v>4562</v>
      </c>
      <c r="G12" s="18">
        <v>5273</v>
      </c>
      <c r="H12" s="18">
        <v>3744</v>
      </c>
      <c r="I12" s="18">
        <v>3349</v>
      </c>
    </row>
    <row r="13" spans="1:9" ht="12.75">
      <c r="A13" s="18" t="s">
        <v>64</v>
      </c>
      <c r="B13" s="18" t="s">
        <v>12</v>
      </c>
      <c r="C13" s="18">
        <v>8678</v>
      </c>
      <c r="D13" s="18">
        <v>9623</v>
      </c>
      <c r="E13" s="18">
        <v>878</v>
      </c>
      <c r="F13" s="18">
        <v>2493</v>
      </c>
      <c r="G13" s="18">
        <v>2631</v>
      </c>
      <c r="H13" s="18">
        <v>2041</v>
      </c>
      <c r="I13" s="18">
        <v>1580</v>
      </c>
    </row>
    <row r="14" spans="1:9" ht="12.75">
      <c r="A14" s="18" t="s">
        <v>38</v>
      </c>
      <c r="B14" s="18" t="s">
        <v>3</v>
      </c>
      <c r="C14" s="18">
        <v>7874</v>
      </c>
      <c r="D14" s="18">
        <v>8985</v>
      </c>
      <c r="E14" s="18">
        <v>947</v>
      </c>
      <c r="F14" s="18">
        <v>2261</v>
      </c>
      <c r="G14" s="18">
        <v>2539</v>
      </c>
      <c r="H14" s="18">
        <v>1806</v>
      </c>
      <c r="I14" s="18">
        <v>1432</v>
      </c>
    </row>
    <row r="15" spans="1:9" ht="12.75">
      <c r="A15" s="18" t="s">
        <v>51</v>
      </c>
      <c r="B15" s="18" t="s">
        <v>43</v>
      </c>
      <c r="C15" s="18">
        <v>52519</v>
      </c>
      <c r="D15" s="18">
        <v>64895</v>
      </c>
      <c r="E15" s="18">
        <v>6439</v>
      </c>
      <c r="F15" s="18">
        <v>20229</v>
      </c>
      <c r="G15" s="18">
        <v>18833</v>
      </c>
      <c r="H15" s="18">
        <v>11402</v>
      </c>
      <c r="I15" s="18">
        <v>7992</v>
      </c>
    </row>
    <row r="16" spans="1:9" ht="12.75">
      <c r="A16" s="18" t="s">
        <v>23</v>
      </c>
      <c r="B16" s="18" t="s">
        <v>40</v>
      </c>
      <c r="C16" s="18">
        <v>37761</v>
      </c>
      <c r="D16" s="18">
        <v>44376</v>
      </c>
      <c r="E16" s="18">
        <v>4074</v>
      </c>
      <c r="F16" s="18">
        <v>12435</v>
      </c>
      <c r="G16" s="18">
        <v>12782</v>
      </c>
      <c r="H16" s="18">
        <v>8451</v>
      </c>
      <c r="I16" s="18">
        <v>6634</v>
      </c>
    </row>
    <row r="17" spans="1:9" ht="12.75">
      <c r="A17" s="18" t="s">
        <v>53</v>
      </c>
      <c r="B17" s="18" t="s">
        <v>4</v>
      </c>
      <c r="C17" s="18">
        <v>5615</v>
      </c>
      <c r="D17" s="18">
        <v>7251</v>
      </c>
      <c r="E17" s="18">
        <v>529</v>
      </c>
      <c r="F17" s="18">
        <v>1721</v>
      </c>
      <c r="G17" s="18">
        <v>2284</v>
      </c>
      <c r="H17" s="18">
        <v>1517</v>
      </c>
      <c r="I17" s="18">
        <v>1200</v>
      </c>
    </row>
    <row r="18" spans="1:9" ht="12.75">
      <c r="A18" s="18" t="s">
        <v>8</v>
      </c>
      <c r="B18" s="18" t="s">
        <v>36</v>
      </c>
      <c r="C18" s="18">
        <v>13873</v>
      </c>
      <c r="D18" s="18">
        <v>16000</v>
      </c>
      <c r="E18" s="18">
        <v>1752</v>
      </c>
      <c r="F18" s="18">
        <v>4507</v>
      </c>
      <c r="G18" s="18">
        <v>4446</v>
      </c>
      <c r="H18" s="18">
        <v>2925</v>
      </c>
      <c r="I18" s="18">
        <v>2370</v>
      </c>
    </row>
    <row r="19" spans="1:9" ht="12.75">
      <c r="A19" s="18" t="s">
        <v>69</v>
      </c>
      <c r="B19" s="18" t="s">
        <v>42</v>
      </c>
      <c r="C19" s="18">
        <v>25180</v>
      </c>
      <c r="D19" s="18">
        <v>29385</v>
      </c>
      <c r="E19" s="18">
        <v>3209</v>
      </c>
      <c r="F19" s="18">
        <v>8251</v>
      </c>
      <c r="G19" s="18">
        <v>8320</v>
      </c>
      <c r="H19" s="18">
        <v>5408</v>
      </c>
      <c r="I19" s="18">
        <v>4197</v>
      </c>
    </row>
    <row r="20" spans="1:9" ht="12.75">
      <c r="A20" s="18" t="s">
        <v>6</v>
      </c>
      <c r="B20" s="18" t="s">
        <v>57</v>
      </c>
      <c r="C20" s="18">
        <v>18617</v>
      </c>
      <c r="D20" s="18">
        <v>23031</v>
      </c>
      <c r="E20" s="18">
        <v>2381</v>
      </c>
      <c r="F20" s="18">
        <v>6299</v>
      </c>
      <c r="G20" s="18">
        <v>6702</v>
      </c>
      <c r="H20" s="18">
        <v>4392</v>
      </c>
      <c r="I20" s="18">
        <v>3257</v>
      </c>
    </row>
    <row r="21" spans="1:9" ht="12.75">
      <c r="A21" s="18" t="s">
        <v>10</v>
      </c>
      <c r="B21" s="18" t="s">
        <v>65</v>
      </c>
      <c r="C21" s="18">
        <v>8901</v>
      </c>
      <c r="D21" s="18">
        <v>9777</v>
      </c>
      <c r="E21" s="18">
        <v>1283</v>
      </c>
      <c r="F21" s="18">
        <v>2720</v>
      </c>
      <c r="G21" s="18">
        <v>2585</v>
      </c>
      <c r="H21" s="18">
        <v>1811</v>
      </c>
      <c r="I21" s="18">
        <v>1378</v>
      </c>
    </row>
    <row r="22" spans="1:9" ht="12.75">
      <c r="A22" s="18" t="s">
        <v>61</v>
      </c>
      <c r="B22" s="18" t="s">
        <v>25</v>
      </c>
      <c r="C22" s="18">
        <v>10334</v>
      </c>
      <c r="D22" s="18">
        <v>12237</v>
      </c>
      <c r="E22" s="18">
        <v>1567</v>
      </c>
      <c r="F22" s="18">
        <v>3307</v>
      </c>
      <c r="G22" s="18">
        <v>3337</v>
      </c>
      <c r="H22" s="18">
        <v>2329</v>
      </c>
      <c r="I22" s="18">
        <v>1697</v>
      </c>
    </row>
    <row r="23" spans="1:9" ht="12.75">
      <c r="A23" s="18" t="s">
        <v>27</v>
      </c>
      <c r="B23" s="18" t="s">
        <v>41</v>
      </c>
      <c r="C23" s="18">
        <v>10287</v>
      </c>
      <c r="D23" s="18">
        <v>13524</v>
      </c>
      <c r="E23" s="18">
        <v>828</v>
      </c>
      <c r="F23" s="18">
        <v>3142</v>
      </c>
      <c r="G23" s="18">
        <v>4457</v>
      </c>
      <c r="H23" s="18">
        <v>2910</v>
      </c>
      <c r="I23" s="18">
        <v>2187</v>
      </c>
    </row>
    <row r="24" spans="1:9" ht="12.75">
      <c r="A24" s="18" t="s">
        <v>46</v>
      </c>
      <c r="B24" s="18" t="s">
        <v>56</v>
      </c>
      <c r="C24" s="18">
        <v>15821</v>
      </c>
      <c r="D24" s="18">
        <v>18629</v>
      </c>
      <c r="E24" s="18">
        <v>1692</v>
      </c>
      <c r="F24" s="18">
        <v>4540</v>
      </c>
      <c r="G24" s="18">
        <v>5435</v>
      </c>
      <c r="H24" s="18">
        <v>4057</v>
      </c>
      <c r="I24" s="18">
        <v>2905</v>
      </c>
    </row>
    <row r="25" spans="1:9" ht="12.75">
      <c r="A25" s="18" t="s">
        <v>5</v>
      </c>
      <c r="B25" s="18" t="s">
        <v>33</v>
      </c>
      <c r="C25" s="18">
        <v>6613</v>
      </c>
      <c r="D25" s="18">
        <v>7625</v>
      </c>
      <c r="E25" s="18">
        <v>798</v>
      </c>
      <c r="F25" s="18">
        <v>1836</v>
      </c>
      <c r="G25" s="18">
        <v>2204</v>
      </c>
      <c r="H25" s="18">
        <v>1564</v>
      </c>
      <c r="I25" s="18">
        <v>1223</v>
      </c>
    </row>
    <row r="26" spans="1:9" ht="12.75">
      <c r="A26" s="18" t="s">
        <v>83</v>
      </c>
      <c r="B26" s="18" t="s">
        <v>44</v>
      </c>
      <c r="C26" s="18">
        <v>29960</v>
      </c>
      <c r="D26" s="18">
        <v>34577</v>
      </c>
      <c r="E26" s="18">
        <v>3740</v>
      </c>
      <c r="F26" s="18">
        <v>10871</v>
      </c>
      <c r="G26" s="18">
        <v>10368</v>
      </c>
      <c r="H26" s="18">
        <v>5525</v>
      </c>
      <c r="I26" s="18">
        <v>4073</v>
      </c>
    </row>
    <row r="27" spans="1:9" ht="12.75">
      <c r="A27" s="18" t="s">
        <v>67</v>
      </c>
      <c r="B27" s="18" t="s">
        <v>50</v>
      </c>
      <c r="C27" s="18">
        <v>41593</v>
      </c>
      <c r="D27" s="18">
        <v>47466</v>
      </c>
      <c r="E27" s="18">
        <v>4808</v>
      </c>
      <c r="F27" s="18">
        <v>14768</v>
      </c>
      <c r="G27" s="18">
        <v>15195</v>
      </c>
      <c r="H27" s="18">
        <v>8011</v>
      </c>
      <c r="I27" s="18">
        <v>4684</v>
      </c>
    </row>
    <row r="28" spans="1:9" ht="12.75">
      <c r="A28" s="18" t="s">
        <v>26</v>
      </c>
      <c r="B28" s="18" t="s">
        <v>34</v>
      </c>
      <c r="C28" s="18">
        <v>18759</v>
      </c>
      <c r="D28" s="18">
        <v>22037</v>
      </c>
      <c r="E28" s="18">
        <v>2656</v>
      </c>
      <c r="F28" s="18">
        <v>6199</v>
      </c>
      <c r="G28" s="18">
        <v>6205</v>
      </c>
      <c r="H28" s="18">
        <v>4055</v>
      </c>
      <c r="I28" s="18">
        <v>2922</v>
      </c>
    </row>
    <row r="29" spans="1:9" ht="12.75">
      <c r="A29" s="18" t="s">
        <v>20</v>
      </c>
      <c r="B29" s="18" t="s">
        <v>15</v>
      </c>
      <c r="C29" s="18">
        <v>6405</v>
      </c>
      <c r="D29" s="18">
        <v>7217</v>
      </c>
      <c r="E29" s="18">
        <v>788</v>
      </c>
      <c r="F29" s="18">
        <v>1868</v>
      </c>
      <c r="G29" s="18">
        <v>1960</v>
      </c>
      <c r="H29" s="18">
        <v>1465</v>
      </c>
      <c r="I29" s="18">
        <v>1136</v>
      </c>
    </row>
    <row r="30" spans="1:9" ht="12.75">
      <c r="A30" s="18" t="s">
        <v>82</v>
      </c>
      <c r="B30" s="18" t="s">
        <v>54</v>
      </c>
      <c r="C30" s="18">
        <v>20859</v>
      </c>
      <c r="D30" s="18">
        <v>26032</v>
      </c>
      <c r="E30" s="18">
        <v>2508</v>
      </c>
      <c r="F30" s="18">
        <v>6754</v>
      </c>
      <c r="G30" s="18">
        <v>7830</v>
      </c>
      <c r="H30" s="18">
        <v>5327</v>
      </c>
      <c r="I30" s="18">
        <v>3613</v>
      </c>
    </row>
    <row r="31" spans="1:9" ht="12.75">
      <c r="A31" s="18" t="s">
        <v>32</v>
      </c>
      <c r="B31" s="18" t="s">
        <v>52</v>
      </c>
      <c r="C31" s="18">
        <v>13642</v>
      </c>
      <c r="D31" s="18">
        <v>16585</v>
      </c>
      <c r="E31" s="18">
        <v>1573</v>
      </c>
      <c r="F31" s="18">
        <v>4162</v>
      </c>
      <c r="G31" s="18">
        <v>4668</v>
      </c>
      <c r="H31" s="18">
        <v>3523</v>
      </c>
      <c r="I31" s="18">
        <v>2659</v>
      </c>
    </row>
    <row r="32" spans="1:9" ht="12.75">
      <c r="A32" s="18" t="s">
        <v>0</v>
      </c>
      <c r="B32" s="18" t="s">
        <v>55</v>
      </c>
      <c r="C32" s="18">
        <v>11053</v>
      </c>
      <c r="D32" s="18">
        <v>13224</v>
      </c>
      <c r="E32" s="18">
        <v>1539</v>
      </c>
      <c r="F32" s="18">
        <v>3537</v>
      </c>
      <c r="G32" s="18">
        <v>3445</v>
      </c>
      <c r="H32" s="18">
        <v>2592</v>
      </c>
      <c r="I32" s="18">
        <v>2111</v>
      </c>
    </row>
    <row r="33" spans="1:9" ht="12.75">
      <c r="A33" s="18" t="s">
        <v>72</v>
      </c>
      <c r="B33" s="18" t="s">
        <v>28</v>
      </c>
      <c r="C33" s="18">
        <v>28646</v>
      </c>
      <c r="D33" s="18">
        <v>33563</v>
      </c>
      <c r="E33" s="18">
        <v>2941</v>
      </c>
      <c r="F33" s="18">
        <v>8616</v>
      </c>
      <c r="G33" s="18">
        <v>10121</v>
      </c>
      <c r="H33" s="18">
        <v>6943</v>
      </c>
      <c r="I33" s="18">
        <v>4942</v>
      </c>
    </row>
    <row r="34" spans="1:9" ht="12.75">
      <c r="A34" s="18" t="s">
        <v>49</v>
      </c>
      <c r="B34" s="18" t="s">
        <v>79</v>
      </c>
      <c r="C34" s="18">
        <v>12136</v>
      </c>
      <c r="D34" s="18">
        <v>14755</v>
      </c>
      <c r="E34" s="18">
        <v>1523</v>
      </c>
      <c r="F34" s="18">
        <v>3829</v>
      </c>
      <c r="G34" s="18">
        <v>4434</v>
      </c>
      <c r="H34" s="18">
        <v>2876</v>
      </c>
      <c r="I34" s="18">
        <v>2093</v>
      </c>
    </row>
    <row r="35" spans="1:9" ht="12.75">
      <c r="A35" s="18" t="s">
        <v>76</v>
      </c>
      <c r="B35" s="18" t="s">
        <v>84</v>
      </c>
      <c r="C35" s="18">
        <v>8025</v>
      </c>
      <c r="D35" s="18">
        <v>9768</v>
      </c>
      <c r="E35" s="18">
        <v>1259</v>
      </c>
      <c r="F35" s="18">
        <v>2791</v>
      </c>
      <c r="G35" s="18">
        <v>2679</v>
      </c>
      <c r="H35" s="18">
        <v>1876</v>
      </c>
      <c r="I35" s="18">
        <v>1163</v>
      </c>
    </row>
    <row r="36" spans="1:9" ht="12.75">
      <c r="A36" s="18" t="s">
        <v>9</v>
      </c>
      <c r="B36" s="18" t="s">
        <v>35</v>
      </c>
      <c r="C36" s="18">
        <v>17346</v>
      </c>
      <c r="D36" s="18">
        <v>21348</v>
      </c>
      <c r="E36" s="18">
        <v>1851</v>
      </c>
      <c r="F36" s="18">
        <v>6019</v>
      </c>
      <c r="G36" s="18">
        <v>6380</v>
      </c>
      <c r="H36" s="18">
        <v>4154</v>
      </c>
      <c r="I36" s="18">
        <v>2944</v>
      </c>
    </row>
    <row r="37" spans="1:9" ht="12.75">
      <c r="A37" s="18" t="s">
        <v>73</v>
      </c>
      <c r="B37" s="18" t="s">
        <v>78</v>
      </c>
      <c r="C37" s="18">
        <v>18550</v>
      </c>
      <c r="D37" s="18">
        <v>22632</v>
      </c>
      <c r="E37" s="18">
        <v>2558</v>
      </c>
      <c r="F37" s="18">
        <v>6506</v>
      </c>
      <c r="G37" s="18">
        <v>6425</v>
      </c>
      <c r="H37" s="18">
        <v>4233</v>
      </c>
      <c r="I37" s="18">
        <v>2910</v>
      </c>
    </row>
    <row r="38" spans="1:9" ht="12.75">
      <c r="A38" s="18" t="s">
        <v>29</v>
      </c>
      <c r="B38" s="18" t="s">
        <v>75</v>
      </c>
      <c r="C38" s="18">
        <v>9786</v>
      </c>
      <c r="D38" s="18">
        <v>11870</v>
      </c>
      <c r="E38" s="18">
        <v>1176</v>
      </c>
      <c r="F38" s="18">
        <v>2983</v>
      </c>
      <c r="G38" s="18">
        <v>3286</v>
      </c>
      <c r="H38" s="18">
        <v>2326</v>
      </c>
      <c r="I38" s="18">
        <v>2099</v>
      </c>
    </row>
    <row r="39" spans="1:9" ht="12.75">
      <c r="A39" s="18" t="s">
        <v>68</v>
      </c>
      <c r="B39" s="18" t="s">
        <v>14</v>
      </c>
      <c r="C39" s="18">
        <v>43195</v>
      </c>
      <c r="D39" s="18">
        <v>51148</v>
      </c>
      <c r="E39" s="18">
        <v>4723</v>
      </c>
      <c r="F39" s="18">
        <v>14596</v>
      </c>
      <c r="G39" s="18">
        <v>15017</v>
      </c>
      <c r="H39" s="18">
        <v>9651</v>
      </c>
      <c r="I39" s="18">
        <v>7161</v>
      </c>
    </row>
    <row r="40" spans="1:9" ht="12.75">
      <c r="A40" s="18" t="s">
        <v>19</v>
      </c>
      <c r="B40" s="18" t="s">
        <v>81</v>
      </c>
      <c r="C40" s="18">
        <v>7312</v>
      </c>
      <c r="D40" s="18">
        <v>8619</v>
      </c>
      <c r="E40" s="18">
        <v>808</v>
      </c>
      <c r="F40" s="18">
        <v>2138</v>
      </c>
      <c r="G40" s="18">
        <v>2284</v>
      </c>
      <c r="H40" s="18">
        <v>1894</v>
      </c>
      <c r="I40" s="18">
        <v>1495</v>
      </c>
    </row>
    <row r="41" spans="1:9" ht="12.75">
      <c r="A41" s="18" t="s">
        <v>48</v>
      </c>
      <c r="B41" s="18" t="s">
        <v>17</v>
      </c>
      <c r="C41" s="18">
        <v>7825</v>
      </c>
      <c r="D41" s="18">
        <v>8955</v>
      </c>
      <c r="E41" s="18">
        <v>862</v>
      </c>
      <c r="F41" s="18">
        <v>2271</v>
      </c>
      <c r="G41" s="18">
        <v>2503</v>
      </c>
      <c r="H41" s="18">
        <v>1913</v>
      </c>
      <c r="I41" s="18">
        <v>1406</v>
      </c>
    </row>
    <row r="42" spans="1:9" ht="12.75">
      <c r="A42" s="18" t="s">
        <v>59</v>
      </c>
      <c r="B42" s="18" t="s">
        <v>80</v>
      </c>
      <c r="C42" s="18">
        <v>11280</v>
      </c>
      <c r="D42" s="18">
        <v>13591</v>
      </c>
      <c r="E42" s="18">
        <v>1359</v>
      </c>
      <c r="F42" s="18">
        <v>3637</v>
      </c>
      <c r="G42" s="18">
        <v>3761</v>
      </c>
      <c r="H42" s="18">
        <v>2711</v>
      </c>
      <c r="I42" s="18">
        <v>2123</v>
      </c>
    </row>
    <row r="43" spans="1:9" ht="12.75">
      <c r="A43" s="18" t="s">
        <v>63</v>
      </c>
      <c r="B43" s="18" t="s">
        <v>31</v>
      </c>
      <c r="C43" s="18">
        <v>10159</v>
      </c>
      <c r="D43" s="18">
        <v>11800</v>
      </c>
      <c r="E43" s="18">
        <v>1077</v>
      </c>
      <c r="F43" s="18">
        <v>3162</v>
      </c>
      <c r="G43" s="18">
        <v>3330</v>
      </c>
      <c r="H43" s="18">
        <v>2356</v>
      </c>
      <c r="I43" s="18">
        <v>1875</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user</cp:lastModifiedBy>
  <cp:lastPrinted>2018-05-11T09:32:33Z</cp:lastPrinted>
  <dcterms:created xsi:type="dcterms:W3CDTF">2013-08-22T13:26:02Z</dcterms:created>
  <dcterms:modified xsi:type="dcterms:W3CDTF">2019-02-13T06:58:52Z</dcterms:modified>
  <cp:category/>
  <cp:version/>
  <cp:contentType/>
  <cp:contentStatus/>
</cp:coreProperties>
</file>