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<sst xmlns="http://schemas.openxmlformats.org/spreadsheetml/2006/main" count="201" uniqueCount="108">
  <si>
    <t>816B0748ADFA4F059CF050AA38E95AFB</t>
  </si>
  <si>
    <t>73B1BB7601A34FBF927942021585FF93</t>
  </si>
  <si>
    <t>09381C2C92DD401DAE622884796D3005</t>
  </si>
  <si>
    <t>Călăraşi</t>
  </si>
  <si>
    <t>Covasna</t>
  </si>
  <si>
    <t>900A531EF07643DEBC681ABF6CE12C29</t>
  </si>
  <si>
    <t>730639E6DB7249EDABA9839AD7859BE5</t>
  </si>
  <si>
    <t>Alba</t>
  </si>
  <si>
    <t>9930726579C44D88AF8EF83B8335B3FC</t>
  </si>
  <si>
    <t>E7D82857BFF04F62BD54CD4799FE714C</t>
  </si>
  <si>
    <t>69EF7E483EC7426AB89C58AF9C3F4D93</t>
  </si>
  <si>
    <t>Arad</t>
  </si>
  <si>
    <t>Caraş-Severin</t>
  </si>
  <si>
    <t>Argeş</t>
  </si>
  <si>
    <t>Timiş</t>
  </si>
  <si>
    <t>Mehedinţi</t>
  </si>
  <si>
    <t>Buzău</t>
  </si>
  <si>
    <t>Vaslui</t>
  </si>
  <si>
    <t>5527507A0A3F44418988D6CB5D1130F5</t>
  </si>
  <si>
    <t>1B08FB89B6684072B733053CB098BC50</t>
  </si>
  <si>
    <t>001F24E33FA345F7A8BFB249BCFCDBD5</t>
  </si>
  <si>
    <t>342AA12D5C79443F8ACB9426BF698879</t>
  </si>
  <si>
    <t>4E0C624304884755BD1D49FABD790C10</t>
  </si>
  <si>
    <t>D996F07E541946B1878DF199ABCE5380</t>
  </si>
  <si>
    <t>A55D4BFC2E5E4A76BEBC5B6CBB4954F3</t>
  </si>
  <si>
    <t>Gorj</t>
  </si>
  <si>
    <t>F4F38C3E5ABC4473823AA9A98CAC46E2</t>
  </si>
  <si>
    <t>B68828564A21423BA7918BCE28249743</t>
  </si>
  <si>
    <t>Prahova</t>
  </si>
  <si>
    <t>7A0EDDF1697042E99934BA678C2F8ED1</t>
  </si>
  <si>
    <t>CA9942A85D684BDF8E5E70A828B93EA6</t>
  </si>
  <si>
    <t>Vrancea</t>
  </si>
  <si>
    <t>DE6E62B57AE548ACA9DA3E971EE2F48F</t>
  </si>
  <si>
    <t>Ialomiţa</t>
  </si>
  <si>
    <t>Maramureş</t>
  </si>
  <si>
    <t>Sibiu</t>
  </si>
  <si>
    <t>Dâmboviţa</t>
  </si>
  <si>
    <t>Botoşani</t>
  </si>
  <si>
    <t>8E41CFF39FE6441EA1252D6966BF7B5B</t>
  </si>
  <si>
    <t>ID_JUDET_ONRC</t>
  </si>
  <si>
    <t>Constanţa</t>
  </si>
  <si>
    <t>Harghita</t>
  </si>
  <si>
    <t>Dolj</t>
  </si>
  <si>
    <t>Cluj</t>
  </si>
  <si>
    <t>Iaşi</t>
  </si>
  <si>
    <t>Bucureşti</t>
  </si>
  <si>
    <t>D4B58EE0C03C4079B5B14CA729128CBC</t>
  </si>
  <si>
    <t>22E15407B0F74E559E17992644AC001A</t>
  </si>
  <si>
    <t>3313BCE907DA4F2CBC39A0E668435CBE</t>
  </si>
  <si>
    <t>739B9CFFA1434D899954D2C574DA4462</t>
  </si>
  <si>
    <t>Ilfov</t>
  </si>
  <si>
    <t>56BCED5CA97B48CDABF9447BFDC87AD1</t>
  </si>
  <si>
    <t>Neamţ</t>
  </si>
  <si>
    <t>6305620295FA4291B5966A614354C705</t>
  </si>
  <si>
    <t>Mureş</t>
  </si>
  <si>
    <t>Olt</t>
  </si>
  <si>
    <t>Hunedoara</t>
  </si>
  <si>
    <t>Galaţi</t>
  </si>
  <si>
    <t>E322CC3547094C018AD83339426F67BF</t>
  </si>
  <si>
    <t>D7B74CB1A0984C7ABF4A6F2589009B2C</t>
  </si>
  <si>
    <t>Bihor</t>
  </si>
  <si>
    <t>7F476B19E5744553B23D4C50682CE5E5</t>
  </si>
  <si>
    <t>Bacău</t>
  </si>
  <si>
    <t>9D1584BA8C0F423FAB5EBE04E01ACF36</t>
  </si>
  <si>
    <t>DD5DE430A6DF4AB49993AE5D284FBD38</t>
  </si>
  <si>
    <t>Giurgiu</t>
  </si>
  <si>
    <t>8C861FF4FF434D70A6B5F5094F556ED0</t>
  </si>
  <si>
    <t>0A81AF2DB9B54960818E5502080ADC57</t>
  </si>
  <si>
    <t>5FF13CEBCC21405EB389BBDE59AD8008</t>
  </si>
  <si>
    <t>DEA26B9C3C6749D5993F48D7FC05CED3</t>
  </si>
  <si>
    <t>Bistriţa-Năsăud</t>
  </si>
  <si>
    <t>Brăila</t>
  </si>
  <si>
    <t>AC1DB22644A142A4893538883F8FADC0</t>
  </si>
  <si>
    <t>F12CCCCDFCB24959BF03A8D41282A411</t>
  </si>
  <si>
    <t>Braşov</t>
  </si>
  <si>
    <t>Teleorman</t>
  </si>
  <si>
    <t>29C58FF06ADB42D8855D5B3E2E7874A8</t>
  </si>
  <si>
    <t>1B52C4F5C1B1445785340397F7EAED8A</t>
  </si>
  <si>
    <t>Suceava</t>
  </si>
  <si>
    <t>Satu Mare</t>
  </si>
  <si>
    <t>Vâlcea</t>
  </si>
  <si>
    <t>Tulcea</t>
  </si>
  <si>
    <t>FBD81A6B870E4003951D0613ADCE79BE</t>
  </si>
  <si>
    <t>DD8E2A1E0C1F49D99B43578D10D69942</t>
  </si>
  <si>
    <t>Sălaj</t>
  </si>
  <si>
    <t>JUDET</t>
  </si>
  <si>
    <t>30-39 ani</t>
  </si>
  <si>
    <t>40-49 ani</t>
  </si>
  <si>
    <t>50-59 ani</t>
  </si>
  <si>
    <t>Peste 60 ani</t>
  </si>
  <si>
    <t>Nr. PFA/II/IF active</t>
  </si>
  <si>
    <t>TOTAL</t>
  </si>
  <si>
    <t>Distributia titularilor/membrilor dupa varsta</t>
  </si>
  <si>
    <t>Nr.</t>
  </si>
  <si>
    <t>%</t>
  </si>
  <si>
    <t>Pana la 29 ani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</si>
  <si>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</si>
  <si>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 xml:space="preserve">Statistica PFA/II/IF active in functie de varsta titularilor/membrilor </t>
  </si>
  <si>
    <t>DENJUD</t>
  </si>
  <si>
    <t>NR_FIRME</t>
  </si>
  <si>
    <t>NR_ASOC_JUDET</t>
  </si>
  <si>
    <t>AS18</t>
  </si>
  <si>
    <t>AS30</t>
  </si>
  <si>
    <t>AS40</t>
  </si>
  <si>
    <t>AS50</t>
  </si>
  <si>
    <t>AS60</t>
  </si>
  <si>
    <t>Nr. titulari/ membri PFA/II/IF</t>
  </si>
  <si>
    <t>la data de 31.08.2014</t>
  </si>
</sst>
</file>

<file path=xl/styles.xml><?xml version="1.0" encoding="utf-8"?>
<styleSheet xmlns="http://schemas.openxmlformats.org/spreadsheetml/2006/main">
  <numFmts count="1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 numFmtId="169" formatCode="#.#"/>
    <numFmt numFmtId="170" formatCode="#.#0&quot;%&quot;"/>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1">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s>
  <cellStyleXfs count="71">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14"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21" fillId="30" borderId="0" applyNumberFormat="0" applyBorder="0" applyAlignment="0" applyProtection="0"/>
    <xf numFmtId="0" fontId="21" fillId="31" borderId="0" applyNumberFormat="0" applyBorder="0" applyAlignment="0" applyProtection="0"/>
    <xf numFmtId="0" fontId="21" fillId="32" borderId="0" applyNumberFormat="0" applyBorder="0" applyAlignment="0" applyProtection="0"/>
    <xf numFmtId="0" fontId="22" fillId="33" borderId="0" applyNumberFormat="0" applyBorder="0" applyAlignment="0" applyProtection="0"/>
    <xf numFmtId="0" fontId="23" fillId="34" borderId="1" applyNumberFormat="0" applyAlignment="0" applyProtection="0"/>
    <xf numFmtId="0" fontId="24" fillId="35" borderId="2" applyNumberFormat="0" applyAlignment="0" applyProtection="0"/>
    <xf numFmtId="164" fontId="0" fillId="0" borderId="0">
      <alignment/>
      <protection/>
    </xf>
    <xf numFmtId="165" fontId="0" fillId="0" borderId="0">
      <alignment/>
      <protection/>
    </xf>
    <xf numFmtId="166" fontId="0" fillId="0" borderId="0">
      <alignment/>
      <protection/>
    </xf>
    <xf numFmtId="45" fontId="0" fillId="0" borderId="0">
      <alignment/>
      <protection/>
    </xf>
    <xf numFmtId="0" fontId="25" fillId="0" borderId="0" applyNumberFormat="0" applyFill="0" applyBorder="0" applyAlignment="0" applyProtection="0"/>
    <xf numFmtId="0" fontId="26" fillId="36"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7" borderId="1" applyNumberFormat="0" applyAlignment="0" applyProtection="0"/>
    <xf numFmtId="0" fontId="31" fillId="0" borderId="6" applyNumberFormat="0" applyFill="0" applyAlignment="0" applyProtection="0"/>
    <xf numFmtId="0" fontId="32" fillId="38" borderId="0" applyNumberFormat="0" applyBorder="0" applyAlignment="0" applyProtection="0"/>
    <xf numFmtId="0" fontId="2" fillId="0" borderId="0">
      <alignment/>
      <protection/>
    </xf>
    <xf numFmtId="0" fontId="0" fillId="39" borderId="7" applyNumberFormat="0" applyFont="0" applyAlignment="0" applyProtection="0"/>
    <xf numFmtId="0" fontId="20" fillId="39" borderId="7" applyNumberFormat="0" applyFont="0" applyAlignment="0" applyProtection="0"/>
    <xf numFmtId="0" fontId="33" fillId="34" borderId="8" applyNumberFormat="0" applyAlignment="0" applyProtection="0"/>
    <xf numFmtId="9" fontId="0" fillId="0" borderId="0">
      <alignment/>
      <protection/>
    </xf>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24">
    <xf numFmtId="0" fontId="0" fillId="0" borderId="0" xfId="0" applyAlignment="1">
      <alignment/>
    </xf>
    <xf numFmtId="0" fontId="0" fillId="0" borderId="0" xfId="0" applyFont="1" applyAlignment="1">
      <alignment/>
    </xf>
    <xf numFmtId="0" fontId="1" fillId="0" borderId="0" xfId="0" applyFont="1" applyAlignment="1">
      <alignment/>
    </xf>
    <xf numFmtId="0" fontId="1" fillId="0" borderId="10" xfId="0" applyFont="1" applyBorder="1" applyAlignment="1">
      <alignment/>
    </xf>
    <xf numFmtId="3" fontId="1" fillId="0" borderId="10" xfId="0" applyNumberFormat="1" applyFont="1" applyBorder="1" applyAlignment="1">
      <alignment/>
    </xf>
    <xf numFmtId="0" fontId="0" fillId="0" borderId="0" xfId="0" applyNumberFormat="1" applyAlignment="1">
      <alignment wrapText="1"/>
    </xf>
    <xf numFmtId="0" fontId="0" fillId="40" borderId="0" xfId="0" applyFont="1" applyFill="1" applyAlignment="1">
      <alignment horizontal="center" vertical="center"/>
    </xf>
    <xf numFmtId="0" fontId="1" fillId="40" borderId="10" xfId="0" applyFont="1" applyFill="1" applyBorder="1" applyAlignment="1">
      <alignment horizontal="center" vertical="center"/>
    </xf>
    <xf numFmtId="0" fontId="0" fillId="0" borderId="0" xfId="0" applyAlignment="1">
      <alignment horizontal="center" vertical="center"/>
    </xf>
    <xf numFmtId="3" fontId="0" fillId="0" borderId="11" xfId="0" applyNumberFormat="1" applyFont="1" applyBorder="1" applyAlignment="1">
      <alignment/>
    </xf>
    <xf numFmtId="4" fontId="0" fillId="0" borderId="11" xfId="0" applyNumberFormat="1" applyFont="1" applyBorder="1" applyAlignment="1">
      <alignment/>
    </xf>
    <xf numFmtId="4" fontId="1" fillId="0" borderId="11" xfId="0" applyNumberFormat="1" applyFont="1" applyBorder="1" applyAlignment="1">
      <alignment/>
    </xf>
    <xf numFmtId="0" fontId="0" fillId="40" borderId="0" xfId="0" applyFont="1" applyFill="1" applyAlignment="1">
      <alignment/>
    </xf>
    <xf numFmtId="0" fontId="0" fillId="0" borderId="0" xfId="0" applyFont="1" applyAlignment="1">
      <alignment/>
    </xf>
    <xf numFmtId="0" fontId="1" fillId="0" borderId="0" xfId="0" applyFont="1" applyAlignment="1">
      <alignment horizontal="center"/>
    </xf>
    <xf numFmtId="0" fontId="1" fillId="40" borderId="10" xfId="0" applyFont="1" applyFill="1" applyBorder="1" applyAlignment="1">
      <alignment horizontal="center" vertical="center"/>
    </xf>
    <xf numFmtId="0" fontId="1" fillId="0" borderId="0" xfId="0" applyFont="1" applyAlignment="1">
      <alignment horizontal="center"/>
    </xf>
    <xf numFmtId="0" fontId="2" fillId="0" borderId="12" xfId="0" applyFont="1" applyBorder="1" applyAlignment="1">
      <alignment horizontal="left" vertical="top" wrapText="1"/>
    </xf>
    <xf numFmtId="0" fontId="1" fillId="40" borderId="13" xfId="0" applyFont="1" applyFill="1" applyBorder="1" applyAlignment="1">
      <alignment horizontal="center" vertical="center"/>
    </xf>
    <xf numFmtId="0" fontId="1" fillId="40" borderId="14" xfId="0" applyFont="1" applyFill="1" applyBorder="1" applyAlignment="1">
      <alignment horizontal="center" vertical="center"/>
    </xf>
    <xf numFmtId="0" fontId="1" fillId="40" borderId="11" xfId="0" applyFont="1" applyFill="1" applyBorder="1" applyAlignment="1">
      <alignment horizontal="center" vertical="center"/>
    </xf>
    <xf numFmtId="0" fontId="1" fillId="40" borderId="13" xfId="0" applyNumberFormat="1" applyFont="1" applyFill="1" applyBorder="1" applyAlignment="1">
      <alignment horizontal="center" vertical="center" wrapText="1"/>
    </xf>
    <xf numFmtId="0" fontId="1" fillId="40" borderId="14" xfId="0" applyNumberFormat="1" applyFont="1" applyFill="1" applyBorder="1" applyAlignment="1">
      <alignment horizontal="center" vertical="center" wrapText="1"/>
    </xf>
    <xf numFmtId="0" fontId="1" fillId="40" borderId="11" xfId="0" applyNumberFormat="1" applyFont="1" applyFill="1" applyBorder="1" applyAlignment="1">
      <alignment horizontal="center" vertical="center" wrapText="1"/>
    </xf>
  </cellXfs>
  <cellStyles count="57">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6" xfId="24"/>
    <cellStyle name="40% - Accent1" xfId="25"/>
    <cellStyle name="40% - Accent2" xfId="26"/>
    <cellStyle name="40% - Accent3" xfId="27"/>
    <cellStyle name="40% - Accent3 2" xfId="28"/>
    <cellStyle name="40% - Accent4" xfId="29"/>
    <cellStyle name="40% - Accent5" xfId="30"/>
    <cellStyle name="40% - Accent6" xfId="31"/>
    <cellStyle name="60% - Accent1" xfId="32"/>
    <cellStyle name="60% - Accent2" xfId="33"/>
    <cellStyle name="60% - Accent3" xfId="34"/>
    <cellStyle name="60% - Accent3 2" xfId="35"/>
    <cellStyle name="60% - Accent4" xfId="36"/>
    <cellStyle name="60% - Accent4 2" xfId="37"/>
    <cellStyle name="60% - Accent5" xfId="38"/>
    <cellStyle name="60% - Accent6" xfId="39"/>
    <cellStyle name="60% - Accent6 2" xfId="40"/>
    <cellStyle name="Accent1" xfId="41"/>
    <cellStyle name="Accent2" xfId="42"/>
    <cellStyle name="Accent3" xfId="43"/>
    <cellStyle name="Accent4" xfId="44"/>
    <cellStyle name="Accent5" xfId="45"/>
    <cellStyle name="Accent6" xfId="46"/>
    <cellStyle name="Bad" xfId="47"/>
    <cellStyle name="Calculation" xfId="48"/>
    <cellStyle name="Check Cell" xfId="49"/>
    <cellStyle name="Comma" xfId="50"/>
    <cellStyle name="Comma [0]" xfId="51"/>
    <cellStyle name="Currency" xfId="52"/>
    <cellStyle name="Currency [0]" xfId="53"/>
    <cellStyle name="Explanatory Text" xfId="54"/>
    <cellStyle name="Good" xfId="55"/>
    <cellStyle name="Heading 1" xfId="56"/>
    <cellStyle name="Heading 2" xfId="57"/>
    <cellStyle name="Heading 3" xfId="58"/>
    <cellStyle name="Heading 4" xfId="59"/>
    <cellStyle name="Input" xfId="60"/>
    <cellStyle name="Linked Cell" xfId="61"/>
    <cellStyle name="Neutral" xfId="62"/>
    <cellStyle name="Normal 2" xfId="63"/>
    <cellStyle name="Note" xfId="64"/>
    <cellStyle name="Note 2" xfId="65"/>
    <cellStyle name="Output" xfId="66"/>
    <cellStyle name="Percent"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57150</xdr:colOff>
      <xdr:row>12</xdr:row>
      <xdr:rowOff>114300</xdr:rowOff>
    </xdr:from>
    <xdr:to>
      <xdr:col>12</xdr:col>
      <xdr:colOff>142875</xdr:colOff>
      <xdr:row>43</xdr:row>
      <xdr:rowOff>9525</xdr:rowOff>
    </xdr:to>
    <xdr:sp fLocksText="0">
      <xdr:nvSpPr>
        <xdr:cNvPr id="1" name="TextBox 2" descr="sigla_registrului_comertului_curbe"/>
        <xdr:cNvSpPr txBox="1">
          <a:spLocks noChangeAspect="1" noChangeArrowheads="1"/>
        </xdr:cNvSpPr>
      </xdr:nvSpPr>
      <xdr:spPr>
        <a:xfrm>
          <a:off x="2209800" y="2400300"/>
          <a:ext cx="5638800" cy="4914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50"/>
  <sheetViews>
    <sheetView tabSelected="1" zoomScalePageLayoutView="0" workbookViewId="0" topLeftCell="B1">
      <selection activeCell="A1" sqref="A1:N1"/>
    </sheetView>
  </sheetViews>
  <sheetFormatPr defaultColWidth="9.140625" defaultRowHeight="12.75"/>
  <cols>
    <col min="1" max="1" width="0" style="0" hidden="1" customWidth="1"/>
    <col min="2" max="2" width="14.7109375" style="0" customWidth="1"/>
    <col min="3" max="3" width="17.57421875" style="0" customWidth="1"/>
    <col min="4" max="4" width="11.28125" style="5" customWidth="1"/>
    <col min="5" max="6" width="8.57421875" style="0" customWidth="1"/>
    <col min="13" max="14" width="11.421875" style="0" customWidth="1"/>
  </cols>
  <sheetData>
    <row r="1" spans="1:14" ht="12.75">
      <c r="A1" s="16" t="s">
        <v>97</v>
      </c>
      <c r="B1" s="16"/>
      <c r="C1" s="16"/>
      <c r="D1" s="16"/>
      <c r="E1" s="16"/>
      <c r="F1" s="16"/>
      <c r="G1" s="16"/>
      <c r="H1" s="16"/>
      <c r="I1" s="16"/>
      <c r="J1" s="16"/>
      <c r="K1" s="16"/>
      <c r="L1" s="16"/>
      <c r="M1" s="16"/>
      <c r="N1" s="16"/>
    </row>
    <row r="2" spans="1:14" ht="12.75">
      <c r="A2" s="14"/>
      <c r="B2" s="16" t="s">
        <v>107</v>
      </c>
      <c r="C2" s="16"/>
      <c r="D2" s="16"/>
      <c r="E2" s="16"/>
      <c r="F2" s="16"/>
      <c r="G2" s="16"/>
      <c r="H2" s="16"/>
      <c r="I2" s="16"/>
      <c r="J2" s="16"/>
      <c r="K2" s="16"/>
      <c r="L2" s="16"/>
      <c r="M2" s="16"/>
      <c r="N2" s="16"/>
    </row>
    <row r="3" ht="12.75">
      <c r="B3" s="2"/>
    </row>
    <row r="4" spans="2:14" ht="21.75" customHeight="1">
      <c r="B4" s="18" t="s">
        <v>85</v>
      </c>
      <c r="C4" s="18" t="s">
        <v>90</v>
      </c>
      <c r="D4" s="21" t="s">
        <v>106</v>
      </c>
      <c r="E4" s="15" t="s">
        <v>92</v>
      </c>
      <c r="F4" s="15"/>
      <c r="G4" s="15"/>
      <c r="H4" s="15"/>
      <c r="I4" s="15"/>
      <c r="J4" s="15"/>
      <c r="K4" s="15"/>
      <c r="L4" s="15"/>
      <c r="M4" s="15"/>
      <c r="N4" s="15"/>
    </row>
    <row r="5" spans="1:14" s="8" customFormat="1" ht="21.75" customHeight="1">
      <c r="A5" s="6" t="s">
        <v>39</v>
      </c>
      <c r="B5" s="19"/>
      <c r="C5" s="19"/>
      <c r="D5" s="22"/>
      <c r="E5" s="15" t="s">
        <v>95</v>
      </c>
      <c r="F5" s="15"/>
      <c r="G5" s="15" t="s">
        <v>86</v>
      </c>
      <c r="H5" s="15"/>
      <c r="I5" s="15" t="s">
        <v>87</v>
      </c>
      <c r="J5" s="15"/>
      <c r="K5" s="15" t="s">
        <v>88</v>
      </c>
      <c r="L5" s="15"/>
      <c r="M5" s="15" t="s">
        <v>89</v>
      </c>
      <c r="N5" s="15"/>
    </row>
    <row r="6" spans="1:14" s="8" customFormat="1" ht="21.75" customHeight="1">
      <c r="A6" s="6"/>
      <c r="B6" s="20"/>
      <c r="C6" s="20"/>
      <c r="D6" s="23"/>
      <c r="E6" s="7" t="s">
        <v>93</v>
      </c>
      <c r="F6" s="7" t="s">
        <v>94</v>
      </c>
      <c r="G6" s="7" t="s">
        <v>93</v>
      </c>
      <c r="H6" s="7" t="s">
        <v>94</v>
      </c>
      <c r="I6" s="7" t="s">
        <v>93</v>
      </c>
      <c r="J6" s="7" t="s">
        <v>94</v>
      </c>
      <c r="K6" s="7" t="s">
        <v>93</v>
      </c>
      <c r="L6" s="7" t="s">
        <v>94</v>
      </c>
      <c r="M6" s="7" t="s">
        <v>93</v>
      </c>
      <c r="N6" s="7" t="s">
        <v>94</v>
      </c>
    </row>
    <row r="7" spans="1:14" ht="12.75">
      <c r="A7" s="1" t="s">
        <v>66</v>
      </c>
      <c r="B7" s="3" t="s">
        <v>7</v>
      </c>
      <c r="C7" s="9">
        <v>11953</v>
      </c>
      <c r="D7" s="9">
        <f>E7+G7+I7+K7+M7</f>
        <v>12438</v>
      </c>
      <c r="E7" s="9">
        <f>man!E2</f>
        <v>2568</v>
      </c>
      <c r="F7" s="10">
        <f>E7/D7*100</f>
        <v>20.646406174626144</v>
      </c>
      <c r="G7" s="9">
        <f>man!F2</f>
        <v>3434</v>
      </c>
      <c r="H7" s="10">
        <f>G7/D7*100</f>
        <v>27.60894034410677</v>
      </c>
      <c r="I7" s="9">
        <f>man!G2</f>
        <v>3296</v>
      </c>
      <c r="J7" s="10">
        <f>I7/D7*100</f>
        <v>26.499437208554433</v>
      </c>
      <c r="K7" s="9">
        <f>man!H2</f>
        <v>2037</v>
      </c>
      <c r="L7" s="10">
        <f>K7/D7*100</f>
        <v>16.3772310660878</v>
      </c>
      <c r="M7" s="9">
        <f>man!I2</f>
        <v>1103</v>
      </c>
      <c r="N7" s="10">
        <f>M7/D7*100</f>
        <v>8.867985206624859</v>
      </c>
    </row>
    <row r="8" spans="1:14" ht="12.75">
      <c r="A8" s="1" t="s">
        <v>47</v>
      </c>
      <c r="B8" s="3" t="s">
        <v>11</v>
      </c>
      <c r="C8" s="9">
        <v>10366</v>
      </c>
      <c r="D8" s="9">
        <f aca="true" t="shared" si="0" ref="D8:D48">E8+G8+I8+K8+M8</f>
        <v>11429</v>
      </c>
      <c r="E8" s="9">
        <f>man!E3</f>
        <v>1775</v>
      </c>
      <c r="F8" s="10">
        <f aca="true" t="shared" si="1" ref="F8:F48">E8/D8*100</f>
        <v>15.530667599965001</v>
      </c>
      <c r="G8" s="9">
        <f>man!F3</f>
        <v>2947</v>
      </c>
      <c r="H8" s="10">
        <f aca="true" t="shared" si="2" ref="H8:H48">G8/D8*100</f>
        <v>25.785283051885553</v>
      </c>
      <c r="I8" s="9">
        <f>man!G3</f>
        <v>3241</v>
      </c>
      <c r="J8" s="10">
        <f aca="true" t="shared" si="3" ref="J8:J48">I8/D8*100</f>
        <v>28.357686586752994</v>
      </c>
      <c r="K8" s="9">
        <f>man!H3</f>
        <v>2148</v>
      </c>
      <c r="L8" s="10">
        <f aca="true" t="shared" si="4" ref="L8:L48">K8/D8*100</f>
        <v>18.794295213929477</v>
      </c>
      <c r="M8" s="9">
        <f>man!I3</f>
        <v>1318</v>
      </c>
      <c r="N8" s="10">
        <f aca="true" t="shared" si="5" ref="N8:N48">M8/D8*100</f>
        <v>11.532067547466971</v>
      </c>
    </row>
    <row r="9" spans="1:14" ht="12.75">
      <c r="A9" s="1" t="s">
        <v>58</v>
      </c>
      <c r="B9" s="3" t="s">
        <v>13</v>
      </c>
      <c r="C9" s="9">
        <v>10922</v>
      </c>
      <c r="D9" s="9">
        <f t="shared" si="0"/>
        <v>11690</v>
      </c>
      <c r="E9" s="9">
        <f>man!E4</f>
        <v>1802</v>
      </c>
      <c r="F9" s="10">
        <f t="shared" si="1"/>
        <v>15.414884516680925</v>
      </c>
      <c r="G9" s="9">
        <f>man!F4</f>
        <v>3261</v>
      </c>
      <c r="H9" s="10">
        <f t="shared" si="2"/>
        <v>27.895637296834902</v>
      </c>
      <c r="I9" s="9">
        <f>man!G4</f>
        <v>3330</v>
      </c>
      <c r="J9" s="10">
        <f t="shared" si="3"/>
        <v>28.485885372112918</v>
      </c>
      <c r="K9" s="9">
        <f>man!H4</f>
        <v>1965</v>
      </c>
      <c r="L9" s="10">
        <f t="shared" si="4"/>
        <v>16.80923866552609</v>
      </c>
      <c r="M9" s="9">
        <f>man!I4</f>
        <v>1332</v>
      </c>
      <c r="N9" s="10">
        <f t="shared" si="5"/>
        <v>11.394354148845167</v>
      </c>
    </row>
    <row r="10" spans="1:14" ht="12.75">
      <c r="A10" s="1" t="s">
        <v>2</v>
      </c>
      <c r="B10" s="3" t="s">
        <v>62</v>
      </c>
      <c r="C10" s="9">
        <v>10516</v>
      </c>
      <c r="D10" s="9">
        <f t="shared" si="0"/>
        <v>11851</v>
      </c>
      <c r="E10" s="9">
        <f>man!E5</f>
        <v>1822</v>
      </c>
      <c r="F10" s="10">
        <f t="shared" si="1"/>
        <v>15.374230022782886</v>
      </c>
      <c r="G10" s="9">
        <f>man!F5</f>
        <v>3106</v>
      </c>
      <c r="H10" s="10">
        <f t="shared" si="2"/>
        <v>26.208758754535484</v>
      </c>
      <c r="I10" s="9">
        <f>man!G5</f>
        <v>3213</v>
      </c>
      <c r="J10" s="10">
        <f t="shared" si="3"/>
        <v>27.111636148848202</v>
      </c>
      <c r="K10" s="9">
        <f>man!H5</f>
        <v>2185</v>
      </c>
      <c r="L10" s="10">
        <f t="shared" si="4"/>
        <v>18.437262678255</v>
      </c>
      <c r="M10" s="9">
        <f>man!I5</f>
        <v>1525</v>
      </c>
      <c r="N10" s="10">
        <f t="shared" si="5"/>
        <v>12.868112395578432</v>
      </c>
    </row>
    <row r="11" spans="1:14" ht="12.75">
      <c r="A11" s="1" t="s">
        <v>1</v>
      </c>
      <c r="B11" s="3" t="s">
        <v>60</v>
      </c>
      <c r="C11" s="9">
        <v>14557</v>
      </c>
      <c r="D11" s="9">
        <f t="shared" si="0"/>
        <v>15107</v>
      </c>
      <c r="E11" s="9">
        <f>man!E6</f>
        <v>3129</v>
      </c>
      <c r="F11" s="10">
        <f t="shared" si="1"/>
        <v>20.712252598133315</v>
      </c>
      <c r="G11" s="9">
        <f>man!F6</f>
        <v>4627</v>
      </c>
      <c r="H11" s="10">
        <f t="shared" si="2"/>
        <v>30.628185609320184</v>
      </c>
      <c r="I11" s="9">
        <f>man!G6</f>
        <v>3980</v>
      </c>
      <c r="J11" s="10">
        <f t="shared" si="3"/>
        <v>26.34540279340703</v>
      </c>
      <c r="K11" s="9">
        <f>man!H6</f>
        <v>2221</v>
      </c>
      <c r="L11" s="10">
        <f t="shared" si="4"/>
        <v>14.701793870391208</v>
      </c>
      <c r="M11" s="9">
        <f>man!I6</f>
        <v>1150</v>
      </c>
      <c r="N11" s="10">
        <f t="shared" si="5"/>
        <v>7.612365128748262</v>
      </c>
    </row>
    <row r="12" spans="1:14" ht="12.75">
      <c r="A12" s="1" t="s">
        <v>21</v>
      </c>
      <c r="B12" s="3" t="s">
        <v>70</v>
      </c>
      <c r="C12" s="9">
        <v>9249</v>
      </c>
      <c r="D12" s="9">
        <f t="shared" si="0"/>
        <v>10306</v>
      </c>
      <c r="E12" s="9">
        <f>man!E7</f>
        <v>1757</v>
      </c>
      <c r="F12" s="10">
        <f t="shared" si="1"/>
        <v>17.04832136619445</v>
      </c>
      <c r="G12" s="9">
        <f>man!F7</f>
        <v>2624</v>
      </c>
      <c r="H12" s="10">
        <f t="shared" si="2"/>
        <v>25.460896565107703</v>
      </c>
      <c r="I12" s="9">
        <f>man!G7</f>
        <v>2685</v>
      </c>
      <c r="J12" s="10">
        <f t="shared" si="3"/>
        <v>26.052784785561812</v>
      </c>
      <c r="K12" s="9">
        <f>man!H7</f>
        <v>1953</v>
      </c>
      <c r="L12" s="10">
        <f t="shared" si="4"/>
        <v>18.950126140112555</v>
      </c>
      <c r="M12" s="9">
        <f>man!I7</f>
        <v>1287</v>
      </c>
      <c r="N12" s="10">
        <f t="shared" si="5"/>
        <v>12.487871143023481</v>
      </c>
    </row>
    <row r="13" spans="1:14" ht="12.75">
      <c r="A13" s="1" t="s">
        <v>18</v>
      </c>
      <c r="B13" s="3" t="s">
        <v>37</v>
      </c>
      <c r="C13" s="9">
        <v>7501</v>
      </c>
      <c r="D13" s="9">
        <f t="shared" si="0"/>
        <v>8045</v>
      </c>
      <c r="E13" s="9">
        <f>man!E8</f>
        <v>1243</v>
      </c>
      <c r="F13" s="10">
        <f t="shared" si="1"/>
        <v>15.450590428837788</v>
      </c>
      <c r="G13" s="9">
        <f>man!F8</f>
        <v>2210</v>
      </c>
      <c r="H13" s="10">
        <f t="shared" si="2"/>
        <v>27.470478558110628</v>
      </c>
      <c r="I13" s="9">
        <f>man!G8</f>
        <v>2380</v>
      </c>
      <c r="J13" s="10">
        <f t="shared" si="3"/>
        <v>29.58359229334991</v>
      </c>
      <c r="K13" s="9">
        <f>man!H8</f>
        <v>1414</v>
      </c>
      <c r="L13" s="10">
        <f t="shared" si="4"/>
        <v>17.57613424487259</v>
      </c>
      <c r="M13" s="9">
        <f>man!I8</f>
        <v>798</v>
      </c>
      <c r="N13" s="10">
        <f t="shared" si="5"/>
        <v>9.919204474829087</v>
      </c>
    </row>
    <row r="14" spans="1:14" ht="12.75">
      <c r="A14" s="1" t="s">
        <v>22</v>
      </c>
      <c r="B14" s="3" t="s">
        <v>74</v>
      </c>
      <c r="C14" s="9">
        <v>9714</v>
      </c>
      <c r="D14" s="9">
        <f t="shared" si="0"/>
        <v>10034</v>
      </c>
      <c r="E14" s="9">
        <f>man!E9</f>
        <v>1525</v>
      </c>
      <c r="F14" s="10">
        <f t="shared" si="1"/>
        <v>15.198325692645007</v>
      </c>
      <c r="G14" s="9">
        <f>man!F9</f>
        <v>3022</v>
      </c>
      <c r="H14" s="10">
        <f t="shared" si="2"/>
        <v>30.11760015945784</v>
      </c>
      <c r="I14" s="9">
        <f>man!G9</f>
        <v>2520</v>
      </c>
      <c r="J14" s="10">
        <f t="shared" si="3"/>
        <v>25.114610324895352</v>
      </c>
      <c r="K14" s="9">
        <f>man!H9</f>
        <v>1778</v>
      </c>
      <c r="L14" s="10">
        <f t="shared" si="4"/>
        <v>17.719752840342835</v>
      </c>
      <c r="M14" s="9">
        <f>man!I9</f>
        <v>1189</v>
      </c>
      <c r="N14" s="10">
        <f t="shared" si="5"/>
        <v>11.849710982658959</v>
      </c>
    </row>
    <row r="15" spans="1:14" ht="12.75">
      <c r="A15" s="1" t="s">
        <v>24</v>
      </c>
      <c r="B15" s="3" t="s">
        <v>71</v>
      </c>
      <c r="C15" s="9">
        <v>5738</v>
      </c>
      <c r="D15" s="9">
        <f t="shared" si="0"/>
        <v>6126</v>
      </c>
      <c r="E15" s="9">
        <f>man!E10</f>
        <v>805</v>
      </c>
      <c r="F15" s="10">
        <f t="shared" si="1"/>
        <v>13.140711720535423</v>
      </c>
      <c r="G15" s="9">
        <f>man!F10</f>
        <v>1614</v>
      </c>
      <c r="H15" s="10">
        <f t="shared" si="2"/>
        <v>26.346718903036237</v>
      </c>
      <c r="I15" s="9">
        <f>man!G10</f>
        <v>1743</v>
      </c>
      <c r="J15" s="10">
        <f t="shared" si="3"/>
        <v>28.452497551420176</v>
      </c>
      <c r="K15" s="9">
        <f>man!H10</f>
        <v>1176</v>
      </c>
      <c r="L15" s="10">
        <f t="shared" si="4"/>
        <v>19.19686581782566</v>
      </c>
      <c r="M15" s="9">
        <f>man!I10</f>
        <v>788</v>
      </c>
      <c r="N15" s="10">
        <f t="shared" si="5"/>
        <v>12.863206007182502</v>
      </c>
    </row>
    <row r="16" spans="1:14" ht="12.75">
      <c r="A16" s="1" t="s">
        <v>30</v>
      </c>
      <c r="B16" s="3" t="s">
        <v>45</v>
      </c>
      <c r="C16" s="9">
        <v>30829</v>
      </c>
      <c r="D16" s="9">
        <f t="shared" si="0"/>
        <v>31994</v>
      </c>
      <c r="E16" s="9">
        <f>man!E11</f>
        <v>4679</v>
      </c>
      <c r="F16" s="10">
        <f t="shared" si="1"/>
        <v>14.624617115709196</v>
      </c>
      <c r="G16" s="9">
        <f>man!F11</f>
        <v>10565</v>
      </c>
      <c r="H16" s="10">
        <f t="shared" si="2"/>
        <v>33.02181659061074</v>
      </c>
      <c r="I16" s="9">
        <f>man!G11</f>
        <v>7773</v>
      </c>
      <c r="J16" s="10">
        <f t="shared" si="3"/>
        <v>24.295180346314936</v>
      </c>
      <c r="K16" s="9">
        <f>man!H11</f>
        <v>5233</v>
      </c>
      <c r="L16" s="10">
        <f t="shared" si="4"/>
        <v>16.35619178595987</v>
      </c>
      <c r="M16" s="9">
        <f>man!I11</f>
        <v>3744</v>
      </c>
      <c r="N16" s="10">
        <f t="shared" si="5"/>
        <v>11.702194161405263</v>
      </c>
    </row>
    <row r="17" spans="1:14" ht="12.75">
      <c r="A17" s="1" t="s">
        <v>77</v>
      </c>
      <c r="B17" s="3" t="s">
        <v>16</v>
      </c>
      <c r="C17" s="9">
        <v>6606</v>
      </c>
      <c r="D17" s="9">
        <f t="shared" si="0"/>
        <v>7002</v>
      </c>
      <c r="E17" s="9">
        <f>man!E12</f>
        <v>1055</v>
      </c>
      <c r="F17" s="10">
        <f t="shared" si="1"/>
        <v>15.067123678948871</v>
      </c>
      <c r="G17" s="9">
        <f>man!F12</f>
        <v>1808</v>
      </c>
      <c r="H17" s="10">
        <f t="shared" si="2"/>
        <v>25.82119394458726</v>
      </c>
      <c r="I17" s="9">
        <f>man!G12</f>
        <v>1944</v>
      </c>
      <c r="J17" s="10">
        <f t="shared" si="3"/>
        <v>27.76349614395887</v>
      </c>
      <c r="K17" s="9">
        <f>man!H12</f>
        <v>1375</v>
      </c>
      <c r="L17" s="10">
        <f t="shared" si="4"/>
        <v>19.637246500999712</v>
      </c>
      <c r="M17" s="9">
        <f>man!I12</f>
        <v>820</v>
      </c>
      <c r="N17" s="10">
        <f t="shared" si="5"/>
        <v>11.710939731505285</v>
      </c>
    </row>
    <row r="18" spans="1:14" ht="12.75">
      <c r="A18" s="1" t="s">
        <v>64</v>
      </c>
      <c r="B18" s="3" t="s">
        <v>12</v>
      </c>
      <c r="C18" s="9">
        <v>5372</v>
      </c>
      <c r="D18" s="9">
        <f t="shared" si="0"/>
        <v>5755</v>
      </c>
      <c r="E18" s="9">
        <f>man!E13</f>
        <v>930</v>
      </c>
      <c r="F18" s="10">
        <f t="shared" si="1"/>
        <v>16.159860990443093</v>
      </c>
      <c r="G18" s="9">
        <f>man!F13</f>
        <v>1539</v>
      </c>
      <c r="H18" s="10">
        <f t="shared" si="2"/>
        <v>26.74196350999131</v>
      </c>
      <c r="I18" s="9">
        <f>man!G13</f>
        <v>1531</v>
      </c>
      <c r="J18" s="10">
        <f t="shared" si="3"/>
        <v>26.602953953084274</v>
      </c>
      <c r="K18" s="9">
        <f>man!H13</f>
        <v>1008</v>
      </c>
      <c r="L18" s="10">
        <f t="shared" si="4"/>
        <v>17.515204170286708</v>
      </c>
      <c r="M18" s="9">
        <f>man!I13</f>
        <v>747</v>
      </c>
      <c r="N18" s="10">
        <f t="shared" si="5"/>
        <v>12.980017376194613</v>
      </c>
    </row>
    <row r="19" spans="1:14" ht="12.75">
      <c r="A19" s="1" t="s">
        <v>38</v>
      </c>
      <c r="B19" s="3" t="s">
        <v>3</v>
      </c>
      <c r="C19" s="9">
        <v>4264</v>
      </c>
      <c r="D19" s="9">
        <f t="shared" si="0"/>
        <v>4620</v>
      </c>
      <c r="E19" s="9">
        <f>man!E14</f>
        <v>778</v>
      </c>
      <c r="F19" s="10">
        <f t="shared" si="1"/>
        <v>16.83982683982684</v>
      </c>
      <c r="G19" s="9">
        <f>man!F14</f>
        <v>1166</v>
      </c>
      <c r="H19" s="10">
        <f t="shared" si="2"/>
        <v>25.238095238095237</v>
      </c>
      <c r="I19" s="9">
        <f>man!G14</f>
        <v>1318</v>
      </c>
      <c r="J19" s="10">
        <f t="shared" si="3"/>
        <v>28.52813852813853</v>
      </c>
      <c r="K19" s="9">
        <f>man!H14</f>
        <v>816</v>
      </c>
      <c r="L19" s="10">
        <f t="shared" si="4"/>
        <v>17.662337662337663</v>
      </c>
      <c r="M19" s="9">
        <f>man!I14</f>
        <v>542</v>
      </c>
      <c r="N19" s="10">
        <f t="shared" si="5"/>
        <v>11.731601731601732</v>
      </c>
    </row>
    <row r="20" spans="1:14" ht="12.75">
      <c r="A20" s="1" t="s">
        <v>51</v>
      </c>
      <c r="B20" s="3" t="s">
        <v>43</v>
      </c>
      <c r="C20" s="9">
        <v>17494</v>
      </c>
      <c r="D20" s="9">
        <f t="shared" si="0"/>
        <v>17991</v>
      </c>
      <c r="E20" s="9">
        <f>man!E15</f>
        <v>3134</v>
      </c>
      <c r="F20" s="10">
        <f t="shared" si="1"/>
        <v>17.419821021621924</v>
      </c>
      <c r="G20" s="9">
        <f>man!F15</f>
        <v>5441</v>
      </c>
      <c r="H20" s="10">
        <f t="shared" si="2"/>
        <v>30.242899227391472</v>
      </c>
      <c r="I20" s="9">
        <f>man!G15</f>
        <v>4421</v>
      </c>
      <c r="J20" s="10">
        <f t="shared" si="3"/>
        <v>24.57339781001612</v>
      </c>
      <c r="K20" s="9">
        <f>man!H15</f>
        <v>3142</v>
      </c>
      <c r="L20" s="10">
        <f t="shared" si="4"/>
        <v>17.464287699405258</v>
      </c>
      <c r="M20" s="9">
        <f>man!I15</f>
        <v>1853</v>
      </c>
      <c r="N20" s="10">
        <f t="shared" si="5"/>
        <v>10.299594241565227</v>
      </c>
    </row>
    <row r="21" spans="1:14" ht="12.75">
      <c r="A21" s="1" t="s">
        <v>23</v>
      </c>
      <c r="B21" s="3" t="s">
        <v>40</v>
      </c>
      <c r="C21" s="9">
        <v>11138</v>
      </c>
      <c r="D21" s="9">
        <f t="shared" si="0"/>
        <v>11903</v>
      </c>
      <c r="E21" s="9">
        <f>man!E16</f>
        <v>1791</v>
      </c>
      <c r="F21" s="10">
        <f t="shared" si="1"/>
        <v>15.046626900781316</v>
      </c>
      <c r="G21" s="9">
        <f>man!F16</f>
        <v>3055</v>
      </c>
      <c r="H21" s="10">
        <f t="shared" si="2"/>
        <v>25.665798538183648</v>
      </c>
      <c r="I21" s="9">
        <f>man!G16</f>
        <v>2994</v>
      </c>
      <c r="J21" s="10">
        <f t="shared" si="3"/>
        <v>25.15332269175838</v>
      </c>
      <c r="K21" s="9">
        <f>man!H16</f>
        <v>2351</v>
      </c>
      <c r="L21" s="10">
        <f t="shared" si="4"/>
        <v>19.751323195832985</v>
      </c>
      <c r="M21" s="9">
        <f>man!I16</f>
        <v>1712</v>
      </c>
      <c r="N21" s="10">
        <f t="shared" si="5"/>
        <v>14.38292867344367</v>
      </c>
    </row>
    <row r="22" spans="1:14" ht="12.75">
      <c r="A22" s="1" t="s">
        <v>53</v>
      </c>
      <c r="B22" s="3" t="s">
        <v>4</v>
      </c>
      <c r="C22" s="9">
        <v>4394</v>
      </c>
      <c r="D22" s="9">
        <f t="shared" si="0"/>
        <v>4772</v>
      </c>
      <c r="E22" s="9">
        <f>man!E17</f>
        <v>715</v>
      </c>
      <c r="F22" s="10">
        <f t="shared" si="1"/>
        <v>14.983235540653814</v>
      </c>
      <c r="G22" s="9">
        <f>man!F17</f>
        <v>1432</v>
      </c>
      <c r="H22" s="10">
        <f t="shared" si="2"/>
        <v>30.008382229673092</v>
      </c>
      <c r="I22" s="9">
        <f>man!G17</f>
        <v>1319</v>
      </c>
      <c r="J22" s="10">
        <f t="shared" si="3"/>
        <v>27.640402347024306</v>
      </c>
      <c r="K22" s="9">
        <f>man!H17</f>
        <v>830</v>
      </c>
      <c r="L22" s="10">
        <f t="shared" si="4"/>
        <v>17.393126571668063</v>
      </c>
      <c r="M22" s="9">
        <f>man!I17</f>
        <v>476</v>
      </c>
      <c r="N22" s="10">
        <f t="shared" si="5"/>
        <v>9.97485331098072</v>
      </c>
    </row>
    <row r="23" spans="1:14" ht="12.75">
      <c r="A23" s="1" t="s">
        <v>8</v>
      </c>
      <c r="B23" s="3" t="s">
        <v>36</v>
      </c>
      <c r="C23" s="9">
        <v>10174</v>
      </c>
      <c r="D23" s="9">
        <f t="shared" si="0"/>
        <v>11670</v>
      </c>
      <c r="E23" s="9">
        <f>man!E18</f>
        <v>2041</v>
      </c>
      <c r="F23" s="10">
        <f t="shared" si="1"/>
        <v>17.48928877463582</v>
      </c>
      <c r="G23" s="9">
        <f>man!F18</f>
        <v>3194</v>
      </c>
      <c r="H23" s="10">
        <f t="shared" si="2"/>
        <v>27.369323050556982</v>
      </c>
      <c r="I23" s="9">
        <f>man!G18</f>
        <v>3012</v>
      </c>
      <c r="J23" s="10">
        <f t="shared" si="3"/>
        <v>25.809768637532134</v>
      </c>
      <c r="K23" s="9">
        <f>man!H18</f>
        <v>2004</v>
      </c>
      <c r="L23" s="10">
        <f t="shared" si="4"/>
        <v>17.17223650385604</v>
      </c>
      <c r="M23" s="9">
        <f>man!I18</f>
        <v>1419</v>
      </c>
      <c r="N23" s="10">
        <f t="shared" si="5"/>
        <v>12.159383033419022</v>
      </c>
    </row>
    <row r="24" spans="1:14" ht="12.75">
      <c r="A24" s="1" t="s">
        <v>69</v>
      </c>
      <c r="B24" s="3" t="s">
        <v>42</v>
      </c>
      <c r="C24" s="9">
        <v>11448</v>
      </c>
      <c r="D24" s="9">
        <f t="shared" si="0"/>
        <v>12560</v>
      </c>
      <c r="E24" s="9">
        <f>man!E19</f>
        <v>2258</v>
      </c>
      <c r="F24" s="10">
        <f t="shared" si="1"/>
        <v>17.977707006369425</v>
      </c>
      <c r="G24" s="9">
        <f>man!F19</f>
        <v>3584</v>
      </c>
      <c r="H24" s="10">
        <f t="shared" si="2"/>
        <v>28.53503184713376</v>
      </c>
      <c r="I24" s="9">
        <f>man!G19</f>
        <v>3324</v>
      </c>
      <c r="J24" s="10">
        <f t="shared" si="3"/>
        <v>26.46496815286624</v>
      </c>
      <c r="K24" s="9">
        <f>man!H19</f>
        <v>2039</v>
      </c>
      <c r="L24" s="10">
        <f t="shared" si="4"/>
        <v>16.234076433121018</v>
      </c>
      <c r="M24" s="9">
        <f>man!I19</f>
        <v>1355</v>
      </c>
      <c r="N24" s="10">
        <f t="shared" si="5"/>
        <v>10.788216560509554</v>
      </c>
    </row>
    <row r="25" spans="1:14" ht="12.75">
      <c r="A25" s="1" t="s">
        <v>6</v>
      </c>
      <c r="B25" s="3" t="s">
        <v>57</v>
      </c>
      <c r="C25" s="9">
        <v>7762</v>
      </c>
      <c r="D25" s="9">
        <f t="shared" si="0"/>
        <v>9036</v>
      </c>
      <c r="E25" s="9">
        <f>man!E20</f>
        <v>1378</v>
      </c>
      <c r="F25" s="10">
        <f t="shared" si="1"/>
        <v>15.250110668437362</v>
      </c>
      <c r="G25" s="9">
        <f>man!F20</f>
        <v>2365</v>
      </c>
      <c r="H25" s="10">
        <f t="shared" si="2"/>
        <v>26.173085436033645</v>
      </c>
      <c r="I25" s="9">
        <f>man!G20</f>
        <v>2564</v>
      </c>
      <c r="J25" s="10">
        <f t="shared" si="3"/>
        <v>28.375387339530768</v>
      </c>
      <c r="K25" s="9">
        <f>man!H20</f>
        <v>1723</v>
      </c>
      <c r="L25" s="10">
        <f t="shared" si="4"/>
        <v>19.068171757414785</v>
      </c>
      <c r="M25" s="9">
        <f>man!I20</f>
        <v>1006</v>
      </c>
      <c r="N25" s="10">
        <f t="shared" si="5"/>
        <v>11.133244798583444</v>
      </c>
    </row>
    <row r="26" spans="1:14" ht="12.75">
      <c r="A26" s="1" t="s">
        <v>10</v>
      </c>
      <c r="B26" s="3" t="s">
        <v>65</v>
      </c>
      <c r="C26" s="9">
        <v>2896</v>
      </c>
      <c r="D26" s="9">
        <f t="shared" si="0"/>
        <v>3068</v>
      </c>
      <c r="E26" s="9">
        <f>man!E21</f>
        <v>558</v>
      </c>
      <c r="F26" s="10">
        <f t="shared" si="1"/>
        <v>18.1877444589309</v>
      </c>
      <c r="G26" s="9">
        <f>man!F21</f>
        <v>755</v>
      </c>
      <c r="H26" s="10">
        <f t="shared" si="2"/>
        <v>24.608865710560625</v>
      </c>
      <c r="I26" s="9">
        <f>man!G21</f>
        <v>829</v>
      </c>
      <c r="J26" s="10">
        <f t="shared" si="3"/>
        <v>27.020860495436764</v>
      </c>
      <c r="K26" s="9">
        <f>man!H21</f>
        <v>491</v>
      </c>
      <c r="L26" s="10">
        <f t="shared" si="4"/>
        <v>16.003911342894394</v>
      </c>
      <c r="M26" s="9">
        <f>man!I21</f>
        <v>435</v>
      </c>
      <c r="N26" s="10">
        <f t="shared" si="5"/>
        <v>14.178617992177314</v>
      </c>
    </row>
    <row r="27" spans="1:14" ht="12.75">
      <c r="A27" s="1" t="s">
        <v>61</v>
      </c>
      <c r="B27" s="3" t="s">
        <v>25</v>
      </c>
      <c r="C27" s="9">
        <v>6747</v>
      </c>
      <c r="D27" s="9">
        <f t="shared" si="0"/>
        <v>6969</v>
      </c>
      <c r="E27" s="9">
        <f>man!E22</f>
        <v>1537</v>
      </c>
      <c r="F27" s="10">
        <f t="shared" si="1"/>
        <v>22.054814177069883</v>
      </c>
      <c r="G27" s="9">
        <f>man!F22</f>
        <v>2199</v>
      </c>
      <c r="H27" s="10">
        <f t="shared" si="2"/>
        <v>31.554024967714163</v>
      </c>
      <c r="I27" s="9">
        <f>man!G22</f>
        <v>1711</v>
      </c>
      <c r="J27" s="10">
        <f t="shared" si="3"/>
        <v>24.551585593341944</v>
      </c>
      <c r="K27" s="9">
        <f>man!H22</f>
        <v>978</v>
      </c>
      <c r="L27" s="10">
        <f t="shared" si="4"/>
        <v>14.033577270770556</v>
      </c>
      <c r="M27" s="9">
        <f>man!I22</f>
        <v>544</v>
      </c>
      <c r="N27" s="10">
        <f t="shared" si="5"/>
        <v>7.8059979911034585</v>
      </c>
    </row>
    <row r="28" spans="1:14" ht="12.75">
      <c r="A28" s="1" t="s">
        <v>27</v>
      </c>
      <c r="B28" s="3" t="s">
        <v>41</v>
      </c>
      <c r="C28" s="9">
        <v>9273</v>
      </c>
      <c r="D28" s="9">
        <f t="shared" si="0"/>
        <v>10935</v>
      </c>
      <c r="E28" s="9">
        <f>man!E23</f>
        <v>1542</v>
      </c>
      <c r="F28" s="10">
        <f t="shared" si="1"/>
        <v>14.101508916323732</v>
      </c>
      <c r="G28" s="9">
        <f>man!F23</f>
        <v>3288</v>
      </c>
      <c r="H28" s="10">
        <f t="shared" si="2"/>
        <v>30.068587105624147</v>
      </c>
      <c r="I28" s="9">
        <f>man!G23</f>
        <v>3059</v>
      </c>
      <c r="J28" s="10">
        <f t="shared" si="3"/>
        <v>27.974394147233657</v>
      </c>
      <c r="K28" s="9">
        <f>man!H23</f>
        <v>1895</v>
      </c>
      <c r="L28" s="10">
        <f t="shared" si="4"/>
        <v>17.329675354366714</v>
      </c>
      <c r="M28" s="9">
        <f>man!I23</f>
        <v>1151</v>
      </c>
      <c r="N28" s="10">
        <f t="shared" si="5"/>
        <v>10.525834476451761</v>
      </c>
    </row>
    <row r="29" spans="1:14" ht="12.75">
      <c r="A29" s="1" t="s">
        <v>46</v>
      </c>
      <c r="B29" s="3" t="s">
        <v>56</v>
      </c>
      <c r="C29" s="9">
        <v>8478</v>
      </c>
      <c r="D29" s="9">
        <f t="shared" si="0"/>
        <v>9022</v>
      </c>
      <c r="E29" s="9">
        <f>man!E24</f>
        <v>1334</v>
      </c>
      <c r="F29" s="10">
        <f t="shared" si="1"/>
        <v>14.786078474839282</v>
      </c>
      <c r="G29" s="9">
        <f>man!F24</f>
        <v>2192</v>
      </c>
      <c r="H29" s="10">
        <f t="shared" si="2"/>
        <v>24.296164930170693</v>
      </c>
      <c r="I29" s="9">
        <f>man!G24</f>
        <v>2463</v>
      </c>
      <c r="J29" s="10">
        <f t="shared" si="3"/>
        <v>27.299933495898916</v>
      </c>
      <c r="K29" s="9">
        <f>man!H24</f>
        <v>1761</v>
      </c>
      <c r="L29" s="10">
        <f t="shared" si="4"/>
        <v>19.518953668809576</v>
      </c>
      <c r="M29" s="9">
        <f>man!I24</f>
        <v>1272</v>
      </c>
      <c r="N29" s="10">
        <f t="shared" si="5"/>
        <v>14.098869430281535</v>
      </c>
    </row>
    <row r="30" spans="1:14" ht="12.75">
      <c r="A30" s="1" t="s">
        <v>5</v>
      </c>
      <c r="B30" s="3" t="s">
        <v>33</v>
      </c>
      <c r="C30" s="9">
        <v>3878</v>
      </c>
      <c r="D30" s="9">
        <f t="shared" si="0"/>
        <v>4232</v>
      </c>
      <c r="E30" s="9">
        <f>man!E25</f>
        <v>639</v>
      </c>
      <c r="F30" s="10">
        <f t="shared" si="1"/>
        <v>15.099243856332704</v>
      </c>
      <c r="G30" s="9">
        <f>man!F25</f>
        <v>1087</v>
      </c>
      <c r="H30" s="10">
        <f t="shared" si="2"/>
        <v>25.68525519848771</v>
      </c>
      <c r="I30" s="9">
        <f>man!G25</f>
        <v>1217</v>
      </c>
      <c r="J30" s="10">
        <f t="shared" si="3"/>
        <v>28.757088846880908</v>
      </c>
      <c r="K30" s="9">
        <f>man!H25</f>
        <v>810</v>
      </c>
      <c r="L30" s="10">
        <f t="shared" si="4"/>
        <v>19.139886578449904</v>
      </c>
      <c r="M30" s="9">
        <f>man!I25</f>
        <v>479</v>
      </c>
      <c r="N30" s="10">
        <f t="shared" si="5"/>
        <v>11.318525519848771</v>
      </c>
    </row>
    <row r="31" spans="1:14" ht="12.75">
      <c r="A31" s="1" t="s">
        <v>83</v>
      </c>
      <c r="B31" s="3" t="s">
        <v>44</v>
      </c>
      <c r="C31" s="9">
        <v>15738</v>
      </c>
      <c r="D31" s="9">
        <f t="shared" si="0"/>
        <v>17662</v>
      </c>
      <c r="E31" s="9">
        <f>man!E26</f>
        <v>3371</v>
      </c>
      <c r="F31" s="10">
        <f t="shared" si="1"/>
        <v>19.08617370626203</v>
      </c>
      <c r="G31" s="9">
        <f>man!F26</f>
        <v>5126</v>
      </c>
      <c r="H31" s="10">
        <f t="shared" si="2"/>
        <v>29.022760729249235</v>
      </c>
      <c r="I31" s="9">
        <f>man!G26</f>
        <v>4652</v>
      </c>
      <c r="J31" s="10">
        <f t="shared" si="3"/>
        <v>26.339032952100556</v>
      </c>
      <c r="K31" s="9">
        <f>man!H26</f>
        <v>2789</v>
      </c>
      <c r="L31" s="10">
        <f t="shared" si="4"/>
        <v>15.790963650775677</v>
      </c>
      <c r="M31" s="9">
        <f>man!I26</f>
        <v>1724</v>
      </c>
      <c r="N31" s="10">
        <f t="shared" si="5"/>
        <v>9.761068961612501</v>
      </c>
    </row>
    <row r="32" spans="1:14" ht="12.75">
      <c r="A32" s="1" t="s">
        <v>67</v>
      </c>
      <c r="B32" s="3" t="s">
        <v>50</v>
      </c>
      <c r="C32" s="9">
        <v>5324</v>
      </c>
      <c r="D32" s="9">
        <f t="shared" si="0"/>
        <v>5625</v>
      </c>
      <c r="E32" s="9">
        <f>man!E27</f>
        <v>932</v>
      </c>
      <c r="F32" s="10">
        <f t="shared" si="1"/>
        <v>16.56888888888889</v>
      </c>
      <c r="G32" s="9">
        <f>man!F27</f>
        <v>1992</v>
      </c>
      <c r="H32" s="10">
        <f t="shared" si="2"/>
        <v>35.413333333333334</v>
      </c>
      <c r="I32" s="9">
        <f>man!G27</f>
        <v>1545</v>
      </c>
      <c r="J32" s="10">
        <f t="shared" si="3"/>
        <v>27.46666666666667</v>
      </c>
      <c r="K32" s="9">
        <f>man!H27</f>
        <v>766</v>
      </c>
      <c r="L32" s="10">
        <f t="shared" si="4"/>
        <v>13.617777777777778</v>
      </c>
      <c r="M32" s="9">
        <f>man!I27</f>
        <v>390</v>
      </c>
      <c r="N32" s="10">
        <f t="shared" si="5"/>
        <v>6.933333333333333</v>
      </c>
    </row>
    <row r="33" spans="1:14" ht="12.75">
      <c r="A33" s="1" t="s">
        <v>26</v>
      </c>
      <c r="B33" s="3" t="s">
        <v>34</v>
      </c>
      <c r="C33" s="9">
        <v>12532</v>
      </c>
      <c r="D33" s="9">
        <f t="shared" si="0"/>
        <v>13922</v>
      </c>
      <c r="E33" s="9">
        <f>man!E28</f>
        <v>2555</v>
      </c>
      <c r="F33" s="10">
        <f t="shared" si="1"/>
        <v>18.352248240195372</v>
      </c>
      <c r="G33" s="9">
        <f>man!F28</f>
        <v>3795</v>
      </c>
      <c r="H33" s="10">
        <f t="shared" si="2"/>
        <v>27.259014509409567</v>
      </c>
      <c r="I33" s="9">
        <f>man!G28</f>
        <v>3692</v>
      </c>
      <c r="J33" s="10">
        <f t="shared" si="3"/>
        <v>26.519178278982903</v>
      </c>
      <c r="K33" s="9">
        <f>man!H28</f>
        <v>2310</v>
      </c>
      <c r="L33" s="10">
        <f t="shared" si="4"/>
        <v>16.592443614423217</v>
      </c>
      <c r="M33" s="9">
        <f>man!I28</f>
        <v>1570</v>
      </c>
      <c r="N33" s="10">
        <f t="shared" si="5"/>
        <v>11.277115356988938</v>
      </c>
    </row>
    <row r="34" spans="1:14" ht="12.75">
      <c r="A34" s="1" t="s">
        <v>20</v>
      </c>
      <c r="B34" s="3" t="s">
        <v>15</v>
      </c>
      <c r="C34" s="9">
        <v>7215</v>
      </c>
      <c r="D34" s="9">
        <f t="shared" si="0"/>
        <v>7407</v>
      </c>
      <c r="E34" s="9">
        <f>man!E29</f>
        <v>1330</v>
      </c>
      <c r="F34" s="10">
        <f t="shared" si="1"/>
        <v>17.95598757931686</v>
      </c>
      <c r="G34" s="9">
        <f>man!F29</f>
        <v>2205</v>
      </c>
      <c r="H34" s="10">
        <f t="shared" si="2"/>
        <v>29.76913730255164</v>
      </c>
      <c r="I34" s="9">
        <f>man!G29</f>
        <v>2014</v>
      </c>
      <c r="J34" s="10">
        <f t="shared" si="3"/>
        <v>27.190495477251247</v>
      </c>
      <c r="K34" s="9">
        <f>man!H29</f>
        <v>1205</v>
      </c>
      <c r="L34" s="10">
        <f t="shared" si="4"/>
        <v>16.268394761711892</v>
      </c>
      <c r="M34" s="9">
        <f>man!I29</f>
        <v>653</v>
      </c>
      <c r="N34" s="10">
        <f t="shared" si="5"/>
        <v>8.815984879168354</v>
      </c>
    </row>
    <row r="35" spans="1:14" ht="12.75">
      <c r="A35" s="1" t="s">
        <v>82</v>
      </c>
      <c r="B35" s="3" t="s">
        <v>54</v>
      </c>
      <c r="C35" s="9">
        <v>10113</v>
      </c>
      <c r="D35" s="9">
        <f t="shared" si="0"/>
        <v>10968</v>
      </c>
      <c r="E35" s="9">
        <f>man!E30</f>
        <v>1564</v>
      </c>
      <c r="F35" s="10">
        <f t="shared" si="1"/>
        <v>14.259664478482858</v>
      </c>
      <c r="G35" s="9">
        <f>man!F30</f>
        <v>2922</v>
      </c>
      <c r="H35" s="10">
        <f t="shared" si="2"/>
        <v>26.641137855579867</v>
      </c>
      <c r="I35" s="9">
        <f>man!G30</f>
        <v>3095</v>
      </c>
      <c r="J35" s="10">
        <f t="shared" si="3"/>
        <v>28.21845368344274</v>
      </c>
      <c r="K35" s="9">
        <f>man!H30</f>
        <v>2152</v>
      </c>
      <c r="L35" s="10">
        <f t="shared" si="4"/>
        <v>19.620714806710428</v>
      </c>
      <c r="M35" s="9">
        <f>man!I30</f>
        <v>1235</v>
      </c>
      <c r="N35" s="10">
        <f t="shared" si="5"/>
        <v>11.2600291757841</v>
      </c>
    </row>
    <row r="36" spans="1:14" ht="12.75">
      <c r="A36" s="1" t="s">
        <v>32</v>
      </c>
      <c r="B36" s="3" t="s">
        <v>52</v>
      </c>
      <c r="C36" s="9">
        <v>8254</v>
      </c>
      <c r="D36" s="9">
        <f t="shared" si="0"/>
        <v>9158</v>
      </c>
      <c r="E36" s="9">
        <f>man!E31</f>
        <v>1281</v>
      </c>
      <c r="F36" s="10">
        <f t="shared" si="1"/>
        <v>13.987770255514304</v>
      </c>
      <c r="G36" s="9">
        <f>man!F31</f>
        <v>2251</v>
      </c>
      <c r="H36" s="10">
        <f t="shared" si="2"/>
        <v>24.579602533304215</v>
      </c>
      <c r="I36" s="9">
        <f>man!G31</f>
        <v>2646</v>
      </c>
      <c r="J36" s="10">
        <f t="shared" si="3"/>
        <v>28.892771347455774</v>
      </c>
      <c r="K36" s="9">
        <f>man!H31</f>
        <v>1783</v>
      </c>
      <c r="L36" s="10">
        <f t="shared" si="4"/>
        <v>19.46931644463857</v>
      </c>
      <c r="M36" s="9">
        <f>man!I31</f>
        <v>1197</v>
      </c>
      <c r="N36" s="10">
        <f t="shared" si="5"/>
        <v>13.070539419087138</v>
      </c>
    </row>
    <row r="37" spans="1:14" ht="12.75">
      <c r="A37" s="1" t="s">
        <v>0</v>
      </c>
      <c r="B37" s="3" t="s">
        <v>55</v>
      </c>
      <c r="C37" s="9">
        <v>7549</v>
      </c>
      <c r="D37" s="9">
        <f t="shared" si="0"/>
        <v>8191</v>
      </c>
      <c r="E37" s="9">
        <f>man!E32</f>
        <v>1334</v>
      </c>
      <c r="F37" s="10">
        <f t="shared" si="1"/>
        <v>16.28616774508607</v>
      </c>
      <c r="G37" s="9">
        <f>man!F32</f>
        <v>2381</v>
      </c>
      <c r="H37" s="10">
        <f t="shared" si="2"/>
        <v>29.068489805884507</v>
      </c>
      <c r="I37" s="9">
        <f>man!G32</f>
        <v>2327</v>
      </c>
      <c r="J37" s="10">
        <f t="shared" si="3"/>
        <v>28.409229642290317</v>
      </c>
      <c r="K37" s="9">
        <f>man!H32</f>
        <v>1302</v>
      </c>
      <c r="L37" s="10">
        <f t="shared" si="4"/>
        <v>15.895495055548773</v>
      </c>
      <c r="M37" s="9">
        <f>man!I32</f>
        <v>847</v>
      </c>
      <c r="N37" s="10">
        <f t="shared" si="5"/>
        <v>10.340617751190331</v>
      </c>
    </row>
    <row r="38" spans="1:14" ht="12.75">
      <c r="A38" s="1" t="s">
        <v>72</v>
      </c>
      <c r="B38" s="3" t="s">
        <v>28</v>
      </c>
      <c r="C38" s="9">
        <v>12961</v>
      </c>
      <c r="D38" s="9">
        <f t="shared" si="0"/>
        <v>13933</v>
      </c>
      <c r="E38" s="9">
        <f>man!E33</f>
        <v>2215</v>
      </c>
      <c r="F38" s="10">
        <f t="shared" si="1"/>
        <v>15.897509509796883</v>
      </c>
      <c r="G38" s="9">
        <f>man!F33</f>
        <v>3695</v>
      </c>
      <c r="H38" s="10">
        <f t="shared" si="2"/>
        <v>26.5197732003158</v>
      </c>
      <c r="I38" s="9">
        <f>man!G33</f>
        <v>3722</v>
      </c>
      <c r="J38" s="10">
        <f t="shared" si="3"/>
        <v>26.713557740615805</v>
      </c>
      <c r="K38" s="9">
        <f>man!H33</f>
        <v>2500</v>
      </c>
      <c r="L38" s="10">
        <f t="shared" si="4"/>
        <v>17.943012990741405</v>
      </c>
      <c r="M38" s="9">
        <f>man!I33</f>
        <v>1801</v>
      </c>
      <c r="N38" s="10">
        <f t="shared" si="5"/>
        <v>12.926146558530109</v>
      </c>
    </row>
    <row r="39" spans="1:14" ht="12.75">
      <c r="A39" s="1" t="s">
        <v>49</v>
      </c>
      <c r="B39" s="3" t="s">
        <v>79</v>
      </c>
      <c r="C39" s="9">
        <v>7592</v>
      </c>
      <c r="D39" s="9">
        <f t="shared" si="0"/>
        <v>8403</v>
      </c>
      <c r="E39" s="9">
        <f>man!E34</f>
        <v>1322</v>
      </c>
      <c r="F39" s="10">
        <f t="shared" si="1"/>
        <v>15.732476496489351</v>
      </c>
      <c r="G39" s="9">
        <f>man!F34</f>
        <v>2380</v>
      </c>
      <c r="H39" s="10">
        <f t="shared" si="2"/>
        <v>28.32321789836963</v>
      </c>
      <c r="I39" s="9">
        <f>man!G34</f>
        <v>2318</v>
      </c>
      <c r="J39" s="10">
        <f t="shared" si="3"/>
        <v>27.585386171605382</v>
      </c>
      <c r="K39" s="9">
        <f>man!H34</f>
        <v>1542</v>
      </c>
      <c r="L39" s="10">
        <f t="shared" si="4"/>
        <v>18.35058907533024</v>
      </c>
      <c r="M39" s="9">
        <f>man!I34</f>
        <v>841</v>
      </c>
      <c r="N39" s="10">
        <f t="shared" si="5"/>
        <v>10.008330358205402</v>
      </c>
    </row>
    <row r="40" spans="1:14" ht="12.75">
      <c r="A40" s="1" t="s">
        <v>76</v>
      </c>
      <c r="B40" s="3" t="s">
        <v>84</v>
      </c>
      <c r="C40" s="9">
        <v>6385</v>
      </c>
      <c r="D40" s="9">
        <f t="shared" si="0"/>
        <v>7311</v>
      </c>
      <c r="E40" s="9">
        <f>man!E35</f>
        <v>1505</v>
      </c>
      <c r="F40" s="10">
        <f t="shared" si="1"/>
        <v>20.585419231295308</v>
      </c>
      <c r="G40" s="9">
        <f>man!F35</f>
        <v>1977</v>
      </c>
      <c r="H40" s="10">
        <f t="shared" si="2"/>
        <v>27.041444398851045</v>
      </c>
      <c r="I40" s="9">
        <f>man!G35</f>
        <v>1990</v>
      </c>
      <c r="J40" s="10">
        <f t="shared" si="3"/>
        <v>27.219258651347282</v>
      </c>
      <c r="K40" s="9">
        <f>man!H35</f>
        <v>1138</v>
      </c>
      <c r="L40" s="10">
        <f t="shared" si="4"/>
        <v>15.565586103132267</v>
      </c>
      <c r="M40" s="9">
        <f>man!I35</f>
        <v>701</v>
      </c>
      <c r="N40" s="10">
        <f t="shared" si="5"/>
        <v>9.588291615374093</v>
      </c>
    </row>
    <row r="41" spans="1:14" ht="12.75">
      <c r="A41" s="1" t="s">
        <v>9</v>
      </c>
      <c r="B41" s="3" t="s">
        <v>35</v>
      </c>
      <c r="C41" s="9">
        <v>8624</v>
      </c>
      <c r="D41" s="9">
        <f t="shared" si="0"/>
        <v>9367</v>
      </c>
      <c r="E41" s="9">
        <f>man!E36</f>
        <v>1419</v>
      </c>
      <c r="F41" s="10">
        <f t="shared" si="1"/>
        <v>15.148927084445393</v>
      </c>
      <c r="G41" s="9">
        <f>man!F36</f>
        <v>2755</v>
      </c>
      <c r="H41" s="10">
        <f t="shared" si="2"/>
        <v>29.411764705882355</v>
      </c>
      <c r="I41" s="9">
        <f>man!G36</f>
        <v>2392</v>
      </c>
      <c r="J41" s="10">
        <f t="shared" si="3"/>
        <v>25.5364577773033</v>
      </c>
      <c r="K41" s="9">
        <f>man!H36</f>
        <v>1727</v>
      </c>
      <c r="L41" s="10">
        <f t="shared" si="4"/>
        <v>18.437066296573075</v>
      </c>
      <c r="M41" s="9">
        <f>man!I36</f>
        <v>1074</v>
      </c>
      <c r="N41" s="10">
        <f t="shared" si="5"/>
        <v>11.46578413579588</v>
      </c>
    </row>
    <row r="42" spans="1:14" ht="12.75">
      <c r="A42" s="1" t="s">
        <v>73</v>
      </c>
      <c r="B42" s="3" t="s">
        <v>78</v>
      </c>
      <c r="C42" s="9">
        <v>10618</v>
      </c>
      <c r="D42" s="9">
        <f t="shared" si="0"/>
        <v>12601</v>
      </c>
      <c r="E42" s="9">
        <f>man!E37</f>
        <v>2181</v>
      </c>
      <c r="F42" s="10">
        <f t="shared" si="1"/>
        <v>17.308150146813745</v>
      </c>
      <c r="G42" s="9">
        <f>man!F37</f>
        <v>3215</v>
      </c>
      <c r="H42" s="10">
        <f t="shared" si="2"/>
        <v>25.513848107293075</v>
      </c>
      <c r="I42" s="9">
        <f>man!G37</f>
        <v>3617</v>
      </c>
      <c r="J42" s="10">
        <f t="shared" si="3"/>
        <v>28.704071105467822</v>
      </c>
      <c r="K42" s="9">
        <f>man!H37</f>
        <v>2202</v>
      </c>
      <c r="L42" s="10">
        <f t="shared" si="4"/>
        <v>17.474803587016904</v>
      </c>
      <c r="M42" s="9">
        <f>man!I37</f>
        <v>1386</v>
      </c>
      <c r="N42" s="10">
        <f t="shared" si="5"/>
        <v>10.99912705340846</v>
      </c>
    </row>
    <row r="43" spans="1:14" ht="12.75">
      <c r="A43" s="1" t="s">
        <v>29</v>
      </c>
      <c r="B43" s="3" t="s">
        <v>75</v>
      </c>
      <c r="C43" s="9">
        <v>6309</v>
      </c>
      <c r="D43" s="9">
        <f t="shared" si="0"/>
        <v>7340</v>
      </c>
      <c r="E43" s="9">
        <f>man!E38</f>
        <v>1099</v>
      </c>
      <c r="F43" s="10">
        <f t="shared" si="1"/>
        <v>14.97275204359673</v>
      </c>
      <c r="G43" s="9">
        <f>man!F38</f>
        <v>1856</v>
      </c>
      <c r="H43" s="10">
        <f t="shared" si="2"/>
        <v>25.286103542234333</v>
      </c>
      <c r="I43" s="9">
        <f>man!G38</f>
        <v>2021</v>
      </c>
      <c r="J43" s="10">
        <f t="shared" si="3"/>
        <v>27.534059945504087</v>
      </c>
      <c r="K43" s="9">
        <f>man!H38</f>
        <v>1283</v>
      </c>
      <c r="L43" s="10">
        <f t="shared" si="4"/>
        <v>17.479564032697546</v>
      </c>
      <c r="M43" s="9">
        <f>man!I38</f>
        <v>1081</v>
      </c>
      <c r="N43" s="10">
        <f t="shared" si="5"/>
        <v>14.727520435967303</v>
      </c>
    </row>
    <row r="44" spans="1:14" ht="12.75">
      <c r="A44" s="1" t="s">
        <v>68</v>
      </c>
      <c r="B44" s="3" t="s">
        <v>14</v>
      </c>
      <c r="C44" s="9">
        <v>11515</v>
      </c>
      <c r="D44" s="9">
        <f t="shared" si="0"/>
        <v>12262</v>
      </c>
      <c r="E44" s="9">
        <f>man!E39</f>
        <v>1904</v>
      </c>
      <c r="F44" s="10">
        <f t="shared" si="1"/>
        <v>15.527646387212526</v>
      </c>
      <c r="G44" s="9">
        <f>man!F39</f>
        <v>3587</v>
      </c>
      <c r="H44" s="10">
        <f t="shared" si="2"/>
        <v>29.252976675909316</v>
      </c>
      <c r="I44" s="9">
        <f>man!G39</f>
        <v>3272</v>
      </c>
      <c r="J44" s="10">
        <f t="shared" si="3"/>
        <v>26.684064589789593</v>
      </c>
      <c r="K44" s="9">
        <f>man!H39</f>
        <v>2187</v>
      </c>
      <c r="L44" s="10">
        <f t="shared" si="4"/>
        <v>17.83558962648834</v>
      </c>
      <c r="M44" s="9">
        <f>man!I39</f>
        <v>1312</v>
      </c>
      <c r="N44" s="10">
        <f t="shared" si="5"/>
        <v>10.699722720600228</v>
      </c>
    </row>
    <row r="45" spans="1:14" ht="12.75">
      <c r="A45" s="1" t="s">
        <v>19</v>
      </c>
      <c r="B45" s="3" t="s">
        <v>81</v>
      </c>
      <c r="C45" s="9">
        <v>4766</v>
      </c>
      <c r="D45" s="9">
        <f t="shared" si="0"/>
        <v>5063</v>
      </c>
      <c r="E45" s="9">
        <f>man!E40</f>
        <v>924</v>
      </c>
      <c r="F45" s="10">
        <f t="shared" si="1"/>
        <v>18.250049377839225</v>
      </c>
      <c r="G45" s="9">
        <f>man!F40</f>
        <v>1429</v>
      </c>
      <c r="H45" s="10">
        <f t="shared" si="2"/>
        <v>28.224372901441836</v>
      </c>
      <c r="I45" s="9">
        <f>man!G40</f>
        <v>1324</v>
      </c>
      <c r="J45" s="10">
        <f t="shared" si="3"/>
        <v>26.150503653960104</v>
      </c>
      <c r="K45" s="9">
        <f>man!H40</f>
        <v>867</v>
      </c>
      <c r="L45" s="10">
        <f t="shared" si="4"/>
        <v>17.124234643492002</v>
      </c>
      <c r="M45" s="9">
        <f>man!I40</f>
        <v>519</v>
      </c>
      <c r="N45" s="10">
        <f t="shared" si="5"/>
        <v>10.250839423266838</v>
      </c>
    </row>
    <row r="46" spans="1:14" ht="12.75">
      <c r="A46" s="1" t="s">
        <v>48</v>
      </c>
      <c r="B46" s="3" t="s">
        <v>17</v>
      </c>
      <c r="C46" s="9">
        <v>6869</v>
      </c>
      <c r="D46" s="9">
        <f t="shared" si="0"/>
        <v>7823</v>
      </c>
      <c r="E46" s="9">
        <f>man!E41</f>
        <v>1212</v>
      </c>
      <c r="F46" s="10">
        <f t="shared" si="1"/>
        <v>15.492777706762112</v>
      </c>
      <c r="G46" s="9">
        <f>man!F41</f>
        <v>2022</v>
      </c>
      <c r="H46" s="10">
        <f t="shared" si="2"/>
        <v>25.846861817716988</v>
      </c>
      <c r="I46" s="9">
        <f>man!G41</f>
        <v>2245</v>
      </c>
      <c r="J46" s="10">
        <f t="shared" si="3"/>
        <v>28.697430653202094</v>
      </c>
      <c r="K46" s="9">
        <f>man!H41</f>
        <v>1486</v>
      </c>
      <c r="L46" s="10">
        <f t="shared" si="4"/>
        <v>18.995270356640674</v>
      </c>
      <c r="M46" s="9">
        <f>man!I41</f>
        <v>858</v>
      </c>
      <c r="N46" s="10">
        <f t="shared" si="5"/>
        <v>10.967659465678128</v>
      </c>
    </row>
    <row r="47" spans="1:14" ht="12.75">
      <c r="A47" s="1" t="s">
        <v>59</v>
      </c>
      <c r="B47" s="3" t="s">
        <v>80</v>
      </c>
      <c r="C47" s="9">
        <v>7589</v>
      </c>
      <c r="D47" s="9">
        <f t="shared" si="0"/>
        <v>8304</v>
      </c>
      <c r="E47" s="9">
        <f>man!E42</f>
        <v>1290</v>
      </c>
      <c r="F47" s="10">
        <f t="shared" si="1"/>
        <v>15.534682080924856</v>
      </c>
      <c r="G47" s="9">
        <f>man!F42</f>
        <v>2191</v>
      </c>
      <c r="H47" s="10">
        <f t="shared" si="2"/>
        <v>26.384874759152215</v>
      </c>
      <c r="I47" s="9">
        <f>man!G42</f>
        <v>2351</v>
      </c>
      <c r="J47" s="10">
        <f t="shared" si="3"/>
        <v>28.3116570327553</v>
      </c>
      <c r="K47" s="9">
        <f>man!H42</f>
        <v>1484</v>
      </c>
      <c r="L47" s="10">
        <f t="shared" si="4"/>
        <v>17.87090558766859</v>
      </c>
      <c r="M47" s="9">
        <f>man!I42</f>
        <v>988</v>
      </c>
      <c r="N47" s="10">
        <f t="shared" si="5"/>
        <v>11.897880539499036</v>
      </c>
    </row>
    <row r="48" spans="1:14" ht="12.75">
      <c r="A48" s="1" t="s">
        <v>63</v>
      </c>
      <c r="B48" s="3" t="s">
        <v>31</v>
      </c>
      <c r="C48" s="9">
        <v>6110</v>
      </c>
      <c r="D48" s="9">
        <f t="shared" si="0"/>
        <v>6426</v>
      </c>
      <c r="E48" s="9">
        <f>man!E43</f>
        <v>1033</v>
      </c>
      <c r="F48" s="10">
        <f t="shared" si="1"/>
        <v>16.075319016495488</v>
      </c>
      <c r="G48" s="9">
        <f>man!F43</f>
        <v>1666</v>
      </c>
      <c r="H48" s="10">
        <f t="shared" si="2"/>
        <v>25.925925925925924</v>
      </c>
      <c r="I48" s="9">
        <f>man!G43</f>
        <v>1785</v>
      </c>
      <c r="J48" s="10">
        <f t="shared" si="3"/>
        <v>27.77777777777778</v>
      </c>
      <c r="K48" s="9">
        <f>man!H43</f>
        <v>1197</v>
      </c>
      <c r="L48" s="10">
        <f t="shared" si="4"/>
        <v>18.627450980392158</v>
      </c>
      <c r="M48" s="9">
        <f>man!I43</f>
        <v>745</v>
      </c>
      <c r="N48" s="10">
        <f t="shared" si="5"/>
        <v>11.593526299408651</v>
      </c>
    </row>
    <row r="49" spans="2:14" s="2" customFormat="1" ht="12.75">
      <c r="B49" s="3" t="s">
        <v>91</v>
      </c>
      <c r="C49" s="4">
        <f>SUM(C7:C48)</f>
        <v>387332</v>
      </c>
      <c r="D49" s="4">
        <f>SUM(D7:D48)</f>
        <v>420321</v>
      </c>
      <c r="E49" s="4">
        <f aca="true" t="shared" si="6" ref="E49:M49">SUM(E7:E48)</f>
        <v>69266</v>
      </c>
      <c r="F49" s="11">
        <f>E49/D49*100</f>
        <v>16.479309860796867</v>
      </c>
      <c r="G49" s="4">
        <f t="shared" si="6"/>
        <v>117960</v>
      </c>
      <c r="H49" s="11">
        <f>G49/D49*100</f>
        <v>28.064265168763875</v>
      </c>
      <c r="I49" s="4">
        <f t="shared" si="6"/>
        <v>112875</v>
      </c>
      <c r="J49" s="11">
        <f>I49/D49*100</f>
        <v>26.854475508004594</v>
      </c>
      <c r="K49" s="4">
        <f t="shared" si="6"/>
        <v>73253</v>
      </c>
      <c r="L49" s="11">
        <f>K49/D49*100</f>
        <v>17.42787060365768</v>
      </c>
      <c r="M49" s="4">
        <f t="shared" si="6"/>
        <v>46967</v>
      </c>
      <c r="N49" s="11">
        <f>M49/D49*100</f>
        <v>11.174078858776983</v>
      </c>
    </row>
    <row r="50" spans="2:14" ht="60" customHeight="1">
      <c r="B50" s="17" t="s">
        <v>96</v>
      </c>
      <c r="C50" s="17"/>
      <c r="D50" s="17"/>
      <c r="E50" s="17"/>
      <c r="F50" s="17"/>
      <c r="G50" s="17"/>
      <c r="H50" s="17"/>
      <c r="I50" s="17"/>
      <c r="J50" s="17"/>
      <c r="K50" s="17"/>
      <c r="L50" s="17"/>
      <c r="M50" s="17"/>
      <c r="N50" s="17"/>
    </row>
  </sheetData>
  <sheetProtection/>
  <mergeCells count="12">
    <mergeCell ref="C4:C6"/>
    <mergeCell ref="D4:D6"/>
    <mergeCell ref="E5:F5"/>
    <mergeCell ref="G5:H5"/>
    <mergeCell ref="I5:J5"/>
    <mergeCell ref="B2:N2"/>
    <mergeCell ref="A1:N1"/>
    <mergeCell ref="B50:N50"/>
    <mergeCell ref="K5:L5"/>
    <mergeCell ref="M5:N5"/>
    <mergeCell ref="E4:N4"/>
    <mergeCell ref="B4:B6"/>
  </mergeCells>
  <printOptions/>
  <pageMargins left="0.4330708661417323" right="0.3937007874015748" top="0.3" bottom="0.23" header="0.25" footer="0.16"/>
  <pageSetup horizontalDpi="600" verticalDpi="600" orientation="landscape" paperSize="9" scale="80" r:id="rId2"/>
  <ignoredErrors>
    <ignoredError sqref="F49 H49 J49 L49" formula="1"/>
  </ignoredErrors>
  <drawing r:id="rId1"/>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J1">
      <selection activeCell="A1" sqref="A1:I16384"/>
    </sheetView>
  </sheetViews>
  <sheetFormatPr defaultColWidth="9.140625" defaultRowHeight="12.75"/>
  <cols>
    <col min="1" max="9" width="0" style="0" hidden="1" customWidth="1"/>
  </cols>
  <sheetData>
    <row r="1" spans="1:9" ht="12.75">
      <c r="A1" s="12" t="s">
        <v>39</v>
      </c>
      <c r="B1" s="12" t="s">
        <v>98</v>
      </c>
      <c r="C1" s="12" t="s">
        <v>99</v>
      </c>
      <c r="D1" s="12" t="s">
        <v>100</v>
      </c>
      <c r="E1" s="12" t="s">
        <v>101</v>
      </c>
      <c r="F1" s="12" t="s">
        <v>102</v>
      </c>
      <c r="G1" s="12" t="s">
        <v>103</v>
      </c>
      <c r="H1" s="12" t="s">
        <v>104</v>
      </c>
      <c r="I1" s="12" t="s">
        <v>105</v>
      </c>
    </row>
    <row r="2" spans="1:9" ht="12.75">
      <c r="A2" s="13" t="s">
        <v>66</v>
      </c>
      <c r="B2" s="13" t="s">
        <v>7</v>
      </c>
      <c r="C2" s="13">
        <v>11973</v>
      </c>
      <c r="D2" s="13">
        <v>12438</v>
      </c>
      <c r="E2" s="13">
        <v>2568</v>
      </c>
      <c r="F2" s="13">
        <v>3434</v>
      </c>
      <c r="G2" s="13">
        <v>3296</v>
      </c>
      <c r="H2" s="13">
        <v>2037</v>
      </c>
      <c r="I2" s="13">
        <v>1103</v>
      </c>
    </row>
    <row r="3" spans="1:9" ht="12.75">
      <c r="A3" s="13" t="s">
        <v>47</v>
      </c>
      <c r="B3" s="13" t="s">
        <v>11</v>
      </c>
      <c r="C3" s="13">
        <v>10386</v>
      </c>
      <c r="D3" s="13">
        <v>11429</v>
      </c>
      <c r="E3" s="13">
        <v>1775</v>
      </c>
      <c r="F3" s="13">
        <v>2947</v>
      </c>
      <c r="G3" s="13">
        <v>3241</v>
      </c>
      <c r="H3" s="13">
        <v>2148</v>
      </c>
      <c r="I3" s="13">
        <v>1318</v>
      </c>
    </row>
    <row r="4" spans="1:9" ht="12.75">
      <c r="A4" s="13" t="s">
        <v>58</v>
      </c>
      <c r="B4" s="13" t="s">
        <v>13</v>
      </c>
      <c r="C4" s="13">
        <v>10936</v>
      </c>
      <c r="D4" s="13">
        <v>11690</v>
      </c>
      <c r="E4" s="13">
        <v>1802</v>
      </c>
      <c r="F4" s="13">
        <v>3261</v>
      </c>
      <c r="G4" s="13">
        <v>3330</v>
      </c>
      <c r="H4" s="13">
        <v>1965</v>
      </c>
      <c r="I4" s="13">
        <v>1332</v>
      </c>
    </row>
    <row r="5" spans="1:9" ht="12.75">
      <c r="A5" s="13" t="s">
        <v>2</v>
      </c>
      <c r="B5" s="13" t="s">
        <v>62</v>
      </c>
      <c r="C5" s="13">
        <v>10538</v>
      </c>
      <c r="D5" s="13">
        <v>11851</v>
      </c>
      <c r="E5" s="13">
        <v>1822</v>
      </c>
      <c r="F5" s="13">
        <v>3106</v>
      </c>
      <c r="G5" s="13">
        <v>3213</v>
      </c>
      <c r="H5" s="13">
        <v>2185</v>
      </c>
      <c r="I5" s="13">
        <v>1525</v>
      </c>
    </row>
    <row r="6" spans="1:9" ht="12.75">
      <c r="A6" s="13" t="s">
        <v>1</v>
      </c>
      <c r="B6" s="13" t="s">
        <v>60</v>
      </c>
      <c r="C6" s="13">
        <v>14582</v>
      </c>
      <c r="D6" s="13">
        <v>15107</v>
      </c>
      <c r="E6" s="13">
        <v>3129</v>
      </c>
      <c r="F6" s="13">
        <v>4627</v>
      </c>
      <c r="G6" s="13">
        <v>3980</v>
      </c>
      <c r="H6" s="13">
        <v>2221</v>
      </c>
      <c r="I6" s="13">
        <v>1150</v>
      </c>
    </row>
    <row r="7" spans="1:9" ht="12.75">
      <c r="A7" s="13" t="s">
        <v>21</v>
      </c>
      <c r="B7" s="13" t="s">
        <v>70</v>
      </c>
      <c r="C7" s="13">
        <v>9256</v>
      </c>
      <c r="D7" s="13">
        <v>10306</v>
      </c>
      <c r="E7" s="13">
        <v>1757</v>
      </c>
      <c r="F7" s="13">
        <v>2624</v>
      </c>
      <c r="G7" s="13">
        <v>2685</v>
      </c>
      <c r="H7" s="13">
        <v>1953</v>
      </c>
      <c r="I7" s="13">
        <v>1287</v>
      </c>
    </row>
    <row r="8" spans="1:9" ht="12.75">
      <c r="A8" s="13" t="s">
        <v>18</v>
      </c>
      <c r="B8" s="13" t="s">
        <v>37</v>
      </c>
      <c r="C8" s="13">
        <v>7503</v>
      </c>
      <c r="D8" s="13">
        <v>8045</v>
      </c>
      <c r="E8" s="13">
        <v>1243</v>
      </c>
      <c r="F8" s="13">
        <v>2210</v>
      </c>
      <c r="G8" s="13">
        <v>2380</v>
      </c>
      <c r="H8" s="13">
        <v>1414</v>
      </c>
      <c r="I8" s="13">
        <v>798</v>
      </c>
    </row>
    <row r="9" spans="1:9" ht="12.75">
      <c r="A9" s="13" t="s">
        <v>22</v>
      </c>
      <c r="B9" s="13" t="s">
        <v>74</v>
      </c>
      <c r="C9" s="13">
        <v>9737</v>
      </c>
      <c r="D9" s="13">
        <v>10034</v>
      </c>
      <c r="E9" s="13">
        <v>1525</v>
      </c>
      <c r="F9" s="13">
        <v>3022</v>
      </c>
      <c r="G9" s="13">
        <v>2520</v>
      </c>
      <c r="H9" s="13">
        <v>1778</v>
      </c>
      <c r="I9" s="13">
        <v>1189</v>
      </c>
    </row>
    <row r="10" spans="1:9" ht="12.75">
      <c r="A10" s="13" t="s">
        <v>24</v>
      </c>
      <c r="B10" s="13" t="s">
        <v>71</v>
      </c>
      <c r="C10" s="13">
        <v>5743</v>
      </c>
      <c r="D10" s="13">
        <v>6126</v>
      </c>
      <c r="E10" s="13">
        <v>805</v>
      </c>
      <c r="F10" s="13">
        <v>1614</v>
      </c>
      <c r="G10" s="13">
        <v>1743</v>
      </c>
      <c r="H10" s="13">
        <v>1176</v>
      </c>
      <c r="I10" s="13">
        <v>788</v>
      </c>
    </row>
    <row r="11" spans="1:9" ht="12.75">
      <c r="A11" s="13" t="s">
        <v>30</v>
      </c>
      <c r="B11" s="13" t="s">
        <v>45</v>
      </c>
      <c r="C11" s="13">
        <v>30904</v>
      </c>
      <c r="D11" s="13">
        <v>31994</v>
      </c>
      <c r="E11" s="13">
        <v>4679</v>
      </c>
      <c r="F11" s="13">
        <v>10565</v>
      </c>
      <c r="G11" s="13">
        <v>7773</v>
      </c>
      <c r="H11" s="13">
        <v>5233</v>
      </c>
      <c r="I11" s="13">
        <v>3744</v>
      </c>
    </row>
    <row r="12" spans="1:9" ht="12.75">
      <c r="A12" s="13" t="s">
        <v>77</v>
      </c>
      <c r="B12" s="13" t="s">
        <v>16</v>
      </c>
      <c r="C12" s="13">
        <v>6628</v>
      </c>
      <c r="D12" s="13">
        <v>7002</v>
      </c>
      <c r="E12" s="13">
        <v>1055</v>
      </c>
      <c r="F12" s="13">
        <v>1808</v>
      </c>
      <c r="G12" s="13">
        <v>1944</v>
      </c>
      <c r="H12" s="13">
        <v>1375</v>
      </c>
      <c r="I12" s="13">
        <v>820</v>
      </c>
    </row>
    <row r="13" spans="1:9" ht="12.75">
      <c r="A13" s="13" t="s">
        <v>64</v>
      </c>
      <c r="B13" s="13" t="s">
        <v>12</v>
      </c>
      <c r="C13" s="13">
        <v>5377</v>
      </c>
      <c r="D13" s="13">
        <v>5755</v>
      </c>
      <c r="E13" s="13">
        <v>930</v>
      </c>
      <c r="F13" s="13">
        <v>1539</v>
      </c>
      <c r="G13" s="13">
        <v>1531</v>
      </c>
      <c r="H13" s="13">
        <v>1008</v>
      </c>
      <c r="I13" s="13">
        <v>747</v>
      </c>
    </row>
    <row r="14" spans="1:9" ht="12.75">
      <c r="A14" s="13" t="s">
        <v>38</v>
      </c>
      <c r="B14" s="13" t="s">
        <v>3</v>
      </c>
      <c r="C14" s="13">
        <v>4277</v>
      </c>
      <c r="D14" s="13">
        <v>4620</v>
      </c>
      <c r="E14" s="13">
        <v>778</v>
      </c>
      <c r="F14" s="13">
        <v>1166</v>
      </c>
      <c r="G14" s="13">
        <v>1318</v>
      </c>
      <c r="H14" s="13">
        <v>816</v>
      </c>
      <c r="I14" s="13">
        <v>542</v>
      </c>
    </row>
    <row r="15" spans="1:9" ht="12.75">
      <c r="A15" s="13" t="s">
        <v>51</v>
      </c>
      <c r="B15" s="13" t="s">
        <v>43</v>
      </c>
      <c r="C15" s="13">
        <v>17517</v>
      </c>
      <c r="D15" s="13">
        <v>17991</v>
      </c>
      <c r="E15" s="13">
        <v>3134</v>
      </c>
      <c r="F15" s="13">
        <v>5441</v>
      </c>
      <c r="G15" s="13">
        <v>4421</v>
      </c>
      <c r="H15" s="13">
        <v>3142</v>
      </c>
      <c r="I15" s="13">
        <v>1853</v>
      </c>
    </row>
    <row r="16" spans="1:9" ht="12.75">
      <c r="A16" s="13" t="s">
        <v>23</v>
      </c>
      <c r="B16" s="13" t="s">
        <v>40</v>
      </c>
      <c r="C16" s="13">
        <v>11109</v>
      </c>
      <c r="D16" s="13">
        <v>11903</v>
      </c>
      <c r="E16" s="13">
        <v>1791</v>
      </c>
      <c r="F16" s="13">
        <v>3055</v>
      </c>
      <c r="G16" s="13">
        <v>2994</v>
      </c>
      <c r="H16" s="13">
        <v>2351</v>
      </c>
      <c r="I16" s="13">
        <v>1712</v>
      </c>
    </row>
    <row r="17" spans="1:9" ht="12.75">
      <c r="A17" s="13" t="s">
        <v>53</v>
      </c>
      <c r="B17" s="13" t="s">
        <v>4</v>
      </c>
      <c r="C17" s="13">
        <v>4405</v>
      </c>
      <c r="D17" s="13">
        <v>4772</v>
      </c>
      <c r="E17" s="13">
        <v>715</v>
      </c>
      <c r="F17" s="13">
        <v>1432</v>
      </c>
      <c r="G17" s="13">
        <v>1319</v>
      </c>
      <c r="H17" s="13">
        <v>830</v>
      </c>
      <c r="I17" s="13">
        <v>476</v>
      </c>
    </row>
    <row r="18" spans="1:9" ht="12.75">
      <c r="A18" s="13" t="s">
        <v>8</v>
      </c>
      <c r="B18" s="13" t="s">
        <v>36</v>
      </c>
      <c r="C18" s="13">
        <v>10181</v>
      </c>
      <c r="D18" s="13">
        <v>11670</v>
      </c>
      <c r="E18" s="13">
        <v>2041</v>
      </c>
      <c r="F18" s="13">
        <v>3194</v>
      </c>
      <c r="G18" s="13">
        <v>3012</v>
      </c>
      <c r="H18" s="13">
        <v>2004</v>
      </c>
      <c r="I18" s="13">
        <v>1419</v>
      </c>
    </row>
    <row r="19" spans="1:9" ht="12.75">
      <c r="A19" s="13" t="s">
        <v>69</v>
      </c>
      <c r="B19" s="13" t="s">
        <v>42</v>
      </c>
      <c r="C19" s="13">
        <v>11457</v>
      </c>
      <c r="D19" s="13">
        <v>12560</v>
      </c>
      <c r="E19" s="13">
        <v>2258</v>
      </c>
      <c r="F19" s="13">
        <v>3584</v>
      </c>
      <c r="G19" s="13">
        <v>3324</v>
      </c>
      <c r="H19" s="13">
        <v>2039</v>
      </c>
      <c r="I19" s="13">
        <v>1355</v>
      </c>
    </row>
    <row r="20" spans="1:9" ht="12.75">
      <c r="A20" s="13" t="s">
        <v>6</v>
      </c>
      <c r="B20" s="13" t="s">
        <v>57</v>
      </c>
      <c r="C20" s="13">
        <v>7766</v>
      </c>
      <c r="D20" s="13">
        <v>9036</v>
      </c>
      <c r="E20" s="13">
        <v>1378</v>
      </c>
      <c r="F20" s="13">
        <v>2365</v>
      </c>
      <c r="G20" s="13">
        <v>2564</v>
      </c>
      <c r="H20" s="13">
        <v>1723</v>
      </c>
      <c r="I20" s="13">
        <v>1006</v>
      </c>
    </row>
    <row r="21" spans="1:9" ht="12.75">
      <c r="A21" s="13" t="s">
        <v>10</v>
      </c>
      <c r="B21" s="13" t="s">
        <v>65</v>
      </c>
      <c r="C21" s="13">
        <v>2901</v>
      </c>
      <c r="D21" s="13">
        <v>3068</v>
      </c>
      <c r="E21" s="13">
        <v>558</v>
      </c>
      <c r="F21" s="13">
        <v>755</v>
      </c>
      <c r="G21" s="13">
        <v>829</v>
      </c>
      <c r="H21" s="13">
        <v>491</v>
      </c>
      <c r="I21" s="13">
        <v>435</v>
      </c>
    </row>
    <row r="22" spans="1:9" ht="12.75">
      <c r="A22" s="13" t="s">
        <v>61</v>
      </c>
      <c r="B22" s="13" t="s">
        <v>25</v>
      </c>
      <c r="C22" s="13">
        <v>6735</v>
      </c>
      <c r="D22" s="13">
        <v>6969</v>
      </c>
      <c r="E22" s="13">
        <v>1537</v>
      </c>
      <c r="F22" s="13">
        <v>2199</v>
      </c>
      <c r="G22" s="13">
        <v>1711</v>
      </c>
      <c r="H22" s="13">
        <v>978</v>
      </c>
      <c r="I22" s="13">
        <v>544</v>
      </c>
    </row>
    <row r="23" spans="1:9" ht="12.75">
      <c r="A23" s="13" t="s">
        <v>27</v>
      </c>
      <c r="B23" s="13" t="s">
        <v>41</v>
      </c>
      <c r="C23" s="13">
        <v>9270</v>
      </c>
      <c r="D23" s="13">
        <v>10935</v>
      </c>
      <c r="E23" s="13">
        <v>1542</v>
      </c>
      <c r="F23" s="13">
        <v>3288</v>
      </c>
      <c r="G23" s="13">
        <v>3059</v>
      </c>
      <c r="H23" s="13">
        <v>1895</v>
      </c>
      <c r="I23" s="13">
        <v>1151</v>
      </c>
    </row>
    <row r="24" spans="1:9" ht="12.75">
      <c r="A24" s="13" t="s">
        <v>46</v>
      </c>
      <c r="B24" s="13" t="s">
        <v>56</v>
      </c>
      <c r="C24" s="13">
        <v>8483</v>
      </c>
      <c r="D24" s="13">
        <v>9022</v>
      </c>
      <c r="E24" s="13">
        <v>1334</v>
      </c>
      <c r="F24" s="13">
        <v>2192</v>
      </c>
      <c r="G24" s="13">
        <v>2463</v>
      </c>
      <c r="H24" s="13">
        <v>1761</v>
      </c>
      <c r="I24" s="13">
        <v>1272</v>
      </c>
    </row>
    <row r="25" spans="1:9" ht="12.75">
      <c r="A25" s="13" t="s">
        <v>5</v>
      </c>
      <c r="B25" s="13" t="s">
        <v>33</v>
      </c>
      <c r="C25" s="13">
        <v>3886</v>
      </c>
      <c r="D25" s="13">
        <v>4232</v>
      </c>
      <c r="E25" s="13">
        <v>639</v>
      </c>
      <c r="F25" s="13">
        <v>1087</v>
      </c>
      <c r="G25" s="13">
        <v>1217</v>
      </c>
      <c r="H25" s="13">
        <v>810</v>
      </c>
      <c r="I25" s="13">
        <v>479</v>
      </c>
    </row>
    <row r="26" spans="1:9" ht="12.75">
      <c r="A26" s="13" t="s">
        <v>83</v>
      </c>
      <c r="B26" s="13" t="s">
        <v>44</v>
      </c>
      <c r="C26" s="13">
        <v>15743</v>
      </c>
      <c r="D26" s="13">
        <v>17662</v>
      </c>
      <c r="E26" s="13">
        <v>3371</v>
      </c>
      <c r="F26" s="13">
        <v>5126</v>
      </c>
      <c r="G26" s="13">
        <v>4652</v>
      </c>
      <c r="H26" s="13">
        <v>2789</v>
      </c>
      <c r="I26" s="13">
        <v>1724</v>
      </c>
    </row>
    <row r="27" spans="1:9" ht="12.75">
      <c r="A27" s="13" t="s">
        <v>67</v>
      </c>
      <c r="B27" s="13" t="s">
        <v>50</v>
      </c>
      <c r="C27" s="13">
        <v>5349</v>
      </c>
      <c r="D27" s="13">
        <v>5625</v>
      </c>
      <c r="E27" s="13">
        <v>932</v>
      </c>
      <c r="F27" s="13">
        <v>1992</v>
      </c>
      <c r="G27" s="13">
        <v>1545</v>
      </c>
      <c r="H27" s="13">
        <v>766</v>
      </c>
      <c r="I27" s="13">
        <v>390</v>
      </c>
    </row>
    <row r="28" spans="1:9" ht="12.75">
      <c r="A28" s="13" t="s">
        <v>26</v>
      </c>
      <c r="B28" s="13" t="s">
        <v>34</v>
      </c>
      <c r="C28" s="13">
        <v>12538</v>
      </c>
      <c r="D28" s="13">
        <v>13922</v>
      </c>
      <c r="E28" s="13">
        <v>2555</v>
      </c>
      <c r="F28" s="13">
        <v>3795</v>
      </c>
      <c r="G28" s="13">
        <v>3692</v>
      </c>
      <c r="H28" s="13">
        <v>2310</v>
      </c>
      <c r="I28" s="13">
        <v>1570</v>
      </c>
    </row>
    <row r="29" spans="1:9" ht="12.75">
      <c r="A29" s="13" t="s">
        <v>20</v>
      </c>
      <c r="B29" s="13" t="s">
        <v>15</v>
      </c>
      <c r="C29" s="13">
        <v>7214</v>
      </c>
      <c r="D29" s="13">
        <v>7407</v>
      </c>
      <c r="E29" s="13">
        <v>1330</v>
      </c>
      <c r="F29" s="13">
        <v>2205</v>
      </c>
      <c r="G29" s="13">
        <v>2014</v>
      </c>
      <c r="H29" s="13">
        <v>1205</v>
      </c>
      <c r="I29" s="13">
        <v>653</v>
      </c>
    </row>
    <row r="30" spans="1:9" ht="12.75">
      <c r="A30" s="13" t="s">
        <v>82</v>
      </c>
      <c r="B30" s="13" t="s">
        <v>54</v>
      </c>
      <c r="C30" s="13">
        <v>10120</v>
      </c>
      <c r="D30" s="13">
        <v>10968</v>
      </c>
      <c r="E30" s="13">
        <v>1564</v>
      </c>
      <c r="F30" s="13">
        <v>2922</v>
      </c>
      <c r="G30" s="13">
        <v>3095</v>
      </c>
      <c r="H30" s="13">
        <v>2152</v>
      </c>
      <c r="I30" s="13">
        <v>1235</v>
      </c>
    </row>
    <row r="31" spans="1:9" ht="12.75">
      <c r="A31" s="13" t="s">
        <v>32</v>
      </c>
      <c r="B31" s="13" t="s">
        <v>52</v>
      </c>
      <c r="C31" s="13">
        <v>8278</v>
      </c>
      <c r="D31" s="13">
        <v>9158</v>
      </c>
      <c r="E31" s="13">
        <v>1281</v>
      </c>
      <c r="F31" s="13">
        <v>2251</v>
      </c>
      <c r="G31" s="13">
        <v>2646</v>
      </c>
      <c r="H31" s="13">
        <v>1783</v>
      </c>
      <c r="I31" s="13">
        <v>1197</v>
      </c>
    </row>
    <row r="32" spans="1:9" ht="12.75">
      <c r="A32" s="13" t="s">
        <v>0</v>
      </c>
      <c r="B32" s="13" t="s">
        <v>55</v>
      </c>
      <c r="C32" s="13">
        <v>7554</v>
      </c>
      <c r="D32" s="13">
        <v>8191</v>
      </c>
      <c r="E32" s="13">
        <v>1334</v>
      </c>
      <c r="F32" s="13">
        <v>2381</v>
      </c>
      <c r="G32" s="13">
        <v>2327</v>
      </c>
      <c r="H32" s="13">
        <v>1302</v>
      </c>
      <c r="I32" s="13">
        <v>847</v>
      </c>
    </row>
    <row r="33" spans="1:9" ht="12.75">
      <c r="A33" s="13" t="s">
        <v>72</v>
      </c>
      <c r="B33" s="13" t="s">
        <v>28</v>
      </c>
      <c r="C33" s="13">
        <v>12977</v>
      </c>
      <c r="D33" s="13">
        <v>13933</v>
      </c>
      <c r="E33" s="13">
        <v>2215</v>
      </c>
      <c r="F33" s="13">
        <v>3695</v>
      </c>
      <c r="G33" s="13">
        <v>3722</v>
      </c>
      <c r="H33" s="13">
        <v>2500</v>
      </c>
      <c r="I33" s="13">
        <v>1801</v>
      </c>
    </row>
    <row r="34" spans="1:9" ht="12.75">
      <c r="A34" s="13" t="s">
        <v>49</v>
      </c>
      <c r="B34" s="13" t="s">
        <v>79</v>
      </c>
      <c r="C34" s="13">
        <v>7586</v>
      </c>
      <c r="D34" s="13">
        <v>8403</v>
      </c>
      <c r="E34" s="13">
        <v>1322</v>
      </c>
      <c r="F34" s="13">
        <v>2380</v>
      </c>
      <c r="G34" s="13">
        <v>2318</v>
      </c>
      <c r="H34" s="13">
        <v>1542</v>
      </c>
      <c r="I34" s="13">
        <v>841</v>
      </c>
    </row>
    <row r="35" spans="1:9" ht="12.75">
      <c r="A35" s="13" t="s">
        <v>76</v>
      </c>
      <c r="B35" s="13" t="s">
        <v>84</v>
      </c>
      <c r="C35" s="13">
        <v>6397</v>
      </c>
      <c r="D35" s="13">
        <v>7311</v>
      </c>
      <c r="E35" s="13">
        <v>1505</v>
      </c>
      <c r="F35" s="13">
        <v>1977</v>
      </c>
      <c r="G35" s="13">
        <v>1990</v>
      </c>
      <c r="H35" s="13">
        <v>1138</v>
      </c>
      <c r="I35" s="13">
        <v>701</v>
      </c>
    </row>
    <row r="36" spans="1:9" ht="12.75">
      <c r="A36" s="13" t="s">
        <v>9</v>
      </c>
      <c r="B36" s="13" t="s">
        <v>35</v>
      </c>
      <c r="C36" s="13">
        <v>8634</v>
      </c>
      <c r="D36" s="13">
        <v>9367</v>
      </c>
      <c r="E36" s="13">
        <v>1419</v>
      </c>
      <c r="F36" s="13">
        <v>2755</v>
      </c>
      <c r="G36" s="13">
        <v>2392</v>
      </c>
      <c r="H36" s="13">
        <v>1727</v>
      </c>
      <c r="I36" s="13">
        <v>1074</v>
      </c>
    </row>
    <row r="37" spans="1:9" ht="12.75">
      <c r="A37" s="13" t="s">
        <v>73</v>
      </c>
      <c r="B37" s="13" t="s">
        <v>78</v>
      </c>
      <c r="C37" s="13">
        <v>10633</v>
      </c>
      <c r="D37" s="13">
        <v>12601</v>
      </c>
      <c r="E37" s="13">
        <v>2181</v>
      </c>
      <c r="F37" s="13">
        <v>3215</v>
      </c>
      <c r="G37" s="13">
        <v>3617</v>
      </c>
      <c r="H37" s="13">
        <v>2202</v>
      </c>
      <c r="I37" s="13">
        <v>1386</v>
      </c>
    </row>
    <row r="38" spans="1:9" ht="12.75">
      <c r="A38" s="13" t="s">
        <v>29</v>
      </c>
      <c r="B38" s="13" t="s">
        <v>75</v>
      </c>
      <c r="C38" s="13">
        <v>6311</v>
      </c>
      <c r="D38" s="13">
        <v>7340</v>
      </c>
      <c r="E38" s="13">
        <v>1099</v>
      </c>
      <c r="F38" s="13">
        <v>1856</v>
      </c>
      <c r="G38" s="13">
        <v>2021</v>
      </c>
      <c r="H38" s="13">
        <v>1283</v>
      </c>
      <c r="I38" s="13">
        <v>1081</v>
      </c>
    </row>
    <row r="39" spans="1:9" ht="12.75">
      <c r="A39" s="13" t="s">
        <v>68</v>
      </c>
      <c r="B39" s="13" t="s">
        <v>14</v>
      </c>
      <c r="C39" s="13">
        <v>11531</v>
      </c>
      <c r="D39" s="13">
        <v>12262</v>
      </c>
      <c r="E39" s="13">
        <v>1904</v>
      </c>
      <c r="F39" s="13">
        <v>3587</v>
      </c>
      <c r="G39" s="13">
        <v>3272</v>
      </c>
      <c r="H39" s="13">
        <v>2187</v>
      </c>
      <c r="I39" s="13">
        <v>1312</v>
      </c>
    </row>
    <row r="40" spans="1:9" ht="12.75">
      <c r="A40" s="13" t="s">
        <v>19</v>
      </c>
      <c r="B40" s="13" t="s">
        <v>81</v>
      </c>
      <c r="C40" s="13">
        <v>4766</v>
      </c>
      <c r="D40" s="13">
        <v>5063</v>
      </c>
      <c r="E40" s="13">
        <v>924</v>
      </c>
      <c r="F40" s="13">
        <v>1429</v>
      </c>
      <c r="G40" s="13">
        <v>1324</v>
      </c>
      <c r="H40" s="13">
        <v>867</v>
      </c>
      <c r="I40" s="13">
        <v>519</v>
      </c>
    </row>
    <row r="41" spans="1:9" ht="12.75">
      <c r="A41" s="13" t="s">
        <v>48</v>
      </c>
      <c r="B41" s="13" t="s">
        <v>17</v>
      </c>
      <c r="C41" s="13">
        <v>6873</v>
      </c>
      <c r="D41" s="13">
        <v>7823</v>
      </c>
      <c r="E41" s="13">
        <v>1212</v>
      </c>
      <c r="F41" s="13">
        <v>2022</v>
      </c>
      <c r="G41" s="13">
        <v>2245</v>
      </c>
      <c r="H41" s="13">
        <v>1486</v>
      </c>
      <c r="I41" s="13">
        <v>858</v>
      </c>
    </row>
    <row r="42" spans="1:9" ht="12.75">
      <c r="A42" s="13" t="s">
        <v>59</v>
      </c>
      <c r="B42" s="13" t="s">
        <v>80</v>
      </c>
      <c r="C42" s="13">
        <v>7601</v>
      </c>
      <c r="D42" s="13">
        <v>8304</v>
      </c>
      <c r="E42" s="13">
        <v>1290</v>
      </c>
      <c r="F42" s="13">
        <v>2191</v>
      </c>
      <c r="G42" s="13">
        <v>2351</v>
      </c>
      <c r="H42" s="13">
        <v>1484</v>
      </c>
      <c r="I42" s="13">
        <v>988</v>
      </c>
    </row>
    <row r="43" spans="1:9" ht="12.75">
      <c r="A43" s="13" t="s">
        <v>63</v>
      </c>
      <c r="B43" s="13" t="s">
        <v>31</v>
      </c>
      <c r="C43" s="13">
        <v>6118</v>
      </c>
      <c r="D43" s="13">
        <v>6426</v>
      </c>
      <c r="E43" s="13">
        <v>1033</v>
      </c>
      <c r="F43" s="13">
        <v>1666</v>
      </c>
      <c r="G43" s="13">
        <v>1785</v>
      </c>
      <c r="H43" s="13">
        <v>1197</v>
      </c>
      <c r="I43" s="13">
        <v>745</v>
      </c>
    </row>
  </sheetData>
  <sheetProtection password="CCA6" sheet="1" objects="1" scenarios="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Maria Udrescu</cp:lastModifiedBy>
  <cp:lastPrinted>2013-12-05T09:46:16Z</cp:lastPrinted>
  <dcterms:created xsi:type="dcterms:W3CDTF">2013-08-22T11:50:21Z</dcterms:created>
  <dcterms:modified xsi:type="dcterms:W3CDTF">2014-10-01T10:57:09Z</dcterms:modified>
  <cp:category/>
  <cp:version/>
  <cp:contentType/>
  <cp:contentStatus/>
</cp:coreProperties>
</file>