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<sst xmlns="http://schemas.openxmlformats.org/spreadsheetml/2006/main" count="200" uniqueCount="107">
  <si>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</si>
  <si>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</si>
  <si>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</si>
  <si>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</si>
  <si>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</si>
  <si>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</si>
  <si>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</si>
  <si>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</si>
  <si>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</si>
  <si>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</si>
  <si>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</si>
  <si>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</si>
  <si>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</si>
  <si>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</si>
  <si>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</si>
  <si>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</si>
  <si>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</si>
  <si>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</si>
  <si>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</si>
  <si>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</si>
  <si>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</si>
  <si>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</si>
  <si>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</si>
  <si>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</si>
  <si>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</si>
  <si>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</si>
  <si>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</si>
  <si>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</si>
  <si>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</si>
  <si>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</si>
  <si>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</si>
  <si>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</si>
  <si>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</si>
  <si>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</si>
  <si>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</si>
  <si>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</si>
  <si>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</si>
  <si>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</si>
  <si>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</si>
  <si>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</si>
  <si>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</si>
  <si>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</si>
  <si>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</si>
  <si>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</si>
  <si>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</si>
  <si>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</si>
  <si>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</si>
  <si>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</si>
  <si>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</si>
  <si>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</si>
  <si>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</si>
  <si>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</si>
  <si>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</si>
  <si>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</si>
  <si>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</si>
  <si>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</si>
  <si>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</si>
  <si>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</si>
  <si>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</si>
  <si>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</si>
  <si>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</si>
  <si>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</si>
  <si>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</si>
  <si>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</si>
  <si>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</si>
  <si>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</si>
  <si>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</si>
  <si>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</si>
  <si>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</si>
  <si>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</si>
  <si>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</si>
  <si>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</si>
  <si>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</si>
  <si>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</si>
  <si>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</si>
  <si>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</si>
  <si>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</si>
  <si>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</si>
  <si>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</si>
  <si>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</si>
  <si>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</si>
  <si>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</si>
  <si>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</si>
  <si>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</si>
  <si>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</si>
  <si>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</si>
  <si>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</si>
  <si>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</si>
  <si>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</si>
  <si>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</si>
  <si>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persoane juridice active</t>
  </si>
  <si>
    <t>TOTAL</t>
  </si>
  <si>
    <t>Nr. asociati/ actionari persoane fizice</t>
  </si>
  <si>
    <t>Distributia asociati/actionari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</si>
  <si>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</si>
  <si>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</si>
  <si>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</si>
  <si>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</si>
  <si>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asociatilor/actionarilor</t>
  </si>
  <si>
    <t>DENJUD</t>
  </si>
  <si>
    <t>NR_FIRME</t>
  </si>
  <si>
    <t>NR_ASOC_JUDET</t>
  </si>
  <si>
    <t>AS18</t>
  </si>
  <si>
    <t>AS30</t>
  </si>
  <si>
    <t>AS40</t>
  </si>
  <si>
    <t>AS50</t>
  </si>
  <si>
    <t>AS60</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</si>
</sst>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4" fontId="0" fillId="0" borderId="0">
      <alignment/>
      <protection/>
    </xf>
    <xf numFmtId="165" fontId="0" fillId="0" borderId="0">
      <alignment/>
      <protection/>
    </xf>
    <xf numFmtId="166"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1">
    <xf numFmtId="0" fontId="0" fillId="0" borderId="0" xfId="0" applyAlignment="1">
      <alignment/>
    </xf>
    <xf numFmtId="0" fontId="0" fillId="0" borderId="0" xfId="0" applyFont="1" applyAlignment="1">
      <alignment/>
    </xf>
    <xf numFmtId="0" fontId="0" fillId="0" borderId="0" xfId="0" applyAlignment="1">
      <alignment wrapText="1"/>
    </xf>
    <xf numFmtId="0" fontId="1" fillId="0" borderId="0" xfId="0" applyFont="1" applyAlignment="1">
      <alignment/>
    </xf>
    <xf numFmtId="0" fontId="0" fillId="0" borderId="10" xfId="0" applyFont="1" applyBorder="1" applyAlignment="1">
      <alignment/>
    </xf>
    <xf numFmtId="3" fontId="0" fillId="0" borderId="10" xfId="0" applyNumberFormat="1" applyFont="1" applyBorder="1" applyAlignment="1">
      <alignment wrapText="1"/>
    </xf>
    <xf numFmtId="0" fontId="1" fillId="0" borderId="10" xfId="0" applyFont="1" applyBorder="1" applyAlignment="1">
      <alignment/>
    </xf>
    <xf numFmtId="3" fontId="1" fillId="0" borderId="10" xfId="0" applyNumberFormat="1" applyFont="1" applyBorder="1" applyAlignment="1">
      <alignment wrapText="1"/>
    </xf>
    <xf numFmtId="3" fontId="1" fillId="0" borderId="10" xfId="0" applyNumberFormat="1" applyFont="1" applyBorder="1" applyAlignment="1">
      <alignment/>
    </xf>
    <xf numFmtId="0" fontId="1" fillId="32" borderId="10" xfId="0" applyFont="1" applyFill="1" applyBorder="1" applyAlignment="1">
      <alignment horizontal="center" vertical="center"/>
    </xf>
    <xf numFmtId="3" fontId="0"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4" fontId="0" fillId="0" borderId="10" xfId="0" applyNumberFormat="1" applyFont="1" applyBorder="1" applyAlignment="1">
      <alignment/>
    </xf>
    <xf numFmtId="4" fontId="1" fillId="0" borderId="10" xfId="0" applyNumberFormat="1" applyFont="1" applyBorder="1" applyAlignment="1">
      <alignment/>
    </xf>
    <xf numFmtId="0" fontId="0" fillId="32" borderId="0" xfId="0" applyFont="1" applyFill="1" applyAlignment="1">
      <alignment/>
    </xf>
    <xf numFmtId="0" fontId="0" fillId="0" borderId="0" xfId="0" applyFont="1" applyAlignment="1">
      <alignment/>
    </xf>
    <xf numFmtId="3" fontId="0" fillId="0" borderId="10" xfId="0" applyNumberFormat="1" applyFont="1" applyBorder="1" applyAlignment="1">
      <alignment/>
    </xf>
    <xf numFmtId="3" fontId="0" fillId="0" borderId="10" xfId="0" applyNumberFormat="1" applyFont="1" applyBorder="1" applyAlignment="1">
      <alignment wrapText="1"/>
    </xf>
    <xf numFmtId="0" fontId="2" fillId="0" borderId="11" xfId="0" applyFont="1" applyBorder="1" applyAlignment="1">
      <alignment horizontal="left" vertical="top" wrapText="1"/>
    </xf>
    <xf numFmtId="0" fontId="1" fillId="32" borderId="10" xfId="0" applyFont="1" applyFill="1" applyBorder="1" applyAlignment="1">
      <alignment horizontal="center" vertical="center"/>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2" borderId="14" xfId="0"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1" fillId="32" borderId="13" xfId="0" applyNumberFormat="1" applyFont="1" applyFill="1" applyBorder="1" applyAlignment="1">
      <alignment horizontal="center" vertical="center" wrapText="1"/>
    </xf>
    <xf numFmtId="0" fontId="1" fillId="32" borderId="14" xfId="0" applyNumberFormat="1" applyFont="1" applyFill="1" applyBorder="1" applyAlignment="1">
      <alignment horizontal="center" vertical="center" wrapText="1"/>
    </xf>
    <xf numFmtId="0" fontId="1"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11</xdr:row>
      <xdr:rowOff>9525</xdr:rowOff>
    </xdr:from>
    <xdr:to>
      <xdr:col>12</xdr:col>
      <xdr:colOff>142875</xdr:colOff>
      <xdr:row>41</xdr:row>
      <xdr:rowOff>66675</xdr:rowOff>
    </xdr:to>
    <xdr:sp fLocksText="0">
      <xdr:nvSpPr>
        <xdr:cNvPr id="1" name="TextBox 2" descr="sigla_registrului_comertului_curbe"/>
        <xdr:cNvSpPr txBox="1">
          <a:spLocks noChangeAspect="1" noChangeArrowheads="1"/>
        </xdr:cNvSpPr>
      </xdr:nvSpPr>
      <xdr:spPr>
        <a:xfrm>
          <a:off x="2133600" y="180975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0"/>
  <sheetViews>
    <sheetView tabSelected="1" zoomScalePageLayoutView="0" workbookViewId="0" topLeftCell="B1">
      <selection activeCell="B1" sqref="B1:N1"/>
    </sheetView>
  </sheetViews>
  <sheetFormatPr defaultColWidth="9.140625" defaultRowHeight="12.75"/>
  <cols>
    <col min="1" max="1" width="0" style="0" hidden="1" customWidth="1"/>
    <col min="2" max="2" width="13.57421875" style="0" customWidth="1"/>
    <col min="3" max="3" width="17.421875" style="2" customWidth="1"/>
    <col min="4" max="4" width="15.140625" style="2" customWidth="1"/>
    <col min="5" max="6" width="9.00390625" style="0" customWidth="1"/>
    <col min="13" max="13" width="11.421875" style="0" customWidth="1"/>
    <col min="14" max="14" width="10.00390625" style="0" customWidth="1"/>
  </cols>
  <sheetData>
    <row r="1" spans="2:14" ht="12.75">
      <c r="B1" s="30" t="s">
        <v>98</v>
      </c>
      <c r="C1" s="30"/>
      <c r="D1" s="30"/>
      <c r="E1" s="30"/>
      <c r="F1" s="30"/>
      <c r="G1" s="30"/>
      <c r="H1" s="30"/>
      <c r="I1" s="30"/>
      <c r="J1" s="30"/>
      <c r="K1" s="30"/>
      <c r="L1" s="30"/>
      <c r="M1" s="30"/>
      <c r="N1" s="30"/>
    </row>
    <row r="2" ht="12.75">
      <c r="B2" s="3"/>
    </row>
    <row r="3" spans="2:14" s="11" customFormat="1" ht="20.25" customHeight="1">
      <c r="B3" s="21" t="s">
        <v>85</v>
      </c>
      <c r="C3" s="24" t="s">
        <v>90</v>
      </c>
      <c r="D3" s="27" t="s">
        <v>92</v>
      </c>
      <c r="E3" s="20" t="s">
        <v>93</v>
      </c>
      <c r="F3" s="20"/>
      <c r="G3" s="20"/>
      <c r="H3" s="20"/>
      <c r="I3" s="20"/>
      <c r="J3" s="20"/>
      <c r="K3" s="20"/>
      <c r="L3" s="20"/>
      <c r="M3" s="20"/>
      <c r="N3" s="20"/>
    </row>
    <row r="4" spans="2:14" s="11" customFormat="1" ht="19.5" customHeight="1">
      <c r="B4" s="22"/>
      <c r="C4" s="25"/>
      <c r="D4" s="28"/>
      <c r="E4" s="20" t="s">
        <v>96</v>
      </c>
      <c r="F4" s="20"/>
      <c r="G4" s="20" t="s">
        <v>86</v>
      </c>
      <c r="H4" s="20"/>
      <c r="I4" s="20" t="s">
        <v>87</v>
      </c>
      <c r="J4" s="20"/>
      <c r="K4" s="20" t="s">
        <v>88</v>
      </c>
      <c r="L4" s="20"/>
      <c r="M4" s="20" t="s">
        <v>89</v>
      </c>
      <c r="N4" s="20"/>
    </row>
    <row r="5" spans="1:14" s="11" customFormat="1" ht="12.75" customHeight="1" hidden="1">
      <c r="A5" s="12" t="s">
        <v>39</v>
      </c>
      <c r="B5" s="22"/>
      <c r="C5" s="25"/>
      <c r="D5" s="28"/>
      <c r="E5" s="9"/>
      <c r="F5" s="9"/>
      <c r="G5" s="9"/>
      <c r="H5" s="9"/>
      <c r="I5" s="9"/>
      <c r="J5" s="9"/>
      <c r="K5" s="9"/>
      <c r="L5" s="9"/>
      <c r="M5" s="9"/>
      <c r="N5" s="9"/>
    </row>
    <row r="6" spans="1:14" s="11" customFormat="1" ht="12.75">
      <c r="A6" s="12"/>
      <c r="B6" s="23"/>
      <c r="C6" s="26"/>
      <c r="D6" s="29"/>
      <c r="E6" s="9" t="s">
        <v>94</v>
      </c>
      <c r="F6" s="9" t="s">
        <v>95</v>
      </c>
      <c r="G6" s="9" t="s">
        <v>94</v>
      </c>
      <c r="H6" s="9" t="s">
        <v>95</v>
      </c>
      <c r="I6" s="9" t="s">
        <v>94</v>
      </c>
      <c r="J6" s="9" t="s">
        <v>95</v>
      </c>
      <c r="K6" s="9" t="s">
        <v>94</v>
      </c>
      <c r="L6" s="9" t="s">
        <v>95</v>
      </c>
      <c r="M6" s="9" t="s">
        <v>94</v>
      </c>
      <c r="N6" s="9" t="s">
        <v>95</v>
      </c>
    </row>
    <row r="7" spans="1:14" ht="12.75">
      <c r="A7" s="1" t="s">
        <v>66</v>
      </c>
      <c r="B7" s="4" t="s">
        <v>7</v>
      </c>
      <c r="C7" s="18">
        <v>10610</v>
      </c>
      <c r="D7" s="5">
        <f>E7+G7+I7+K7+M7</f>
        <v>18939</v>
      </c>
      <c r="E7" s="10">
        <f>man!E2</f>
        <v>2284</v>
      </c>
      <c r="F7" s="13">
        <f>E7/D7*100</f>
        <v>12.059770843233538</v>
      </c>
      <c r="G7" s="10">
        <f>man!F2</f>
        <v>5401</v>
      </c>
      <c r="H7" s="13">
        <f>G7/D7*100</f>
        <v>28.51787317176197</v>
      </c>
      <c r="I7" s="17">
        <f>man!G2</f>
        <v>5006</v>
      </c>
      <c r="J7" s="13">
        <f>I7/D7*100</f>
        <v>26.43222979037964</v>
      </c>
      <c r="K7" s="10">
        <f>man!H2</f>
        <v>3774</v>
      </c>
      <c r="L7" s="13">
        <f>K7/D7*100</f>
        <v>19.927134484397275</v>
      </c>
      <c r="M7" s="10">
        <f>man!I2</f>
        <v>2474</v>
      </c>
      <c r="N7" s="13">
        <f>M7/D7*100</f>
        <v>13.062991710227573</v>
      </c>
    </row>
    <row r="8" spans="1:14" ht="12.75">
      <c r="A8" s="1" t="s">
        <v>47</v>
      </c>
      <c r="B8" s="4" t="s">
        <v>11</v>
      </c>
      <c r="C8" s="18">
        <v>14540</v>
      </c>
      <c r="D8" s="5">
        <f aca="true" t="shared" si="0" ref="D8:D48">E8+G8+I8+K8+M8</f>
        <v>23479</v>
      </c>
      <c r="E8" s="10">
        <f>man!E3</f>
        <v>2497</v>
      </c>
      <c r="F8" s="13">
        <f aca="true" t="shared" si="1" ref="F8:F49">E8/D8*100</f>
        <v>10.635035563695217</v>
      </c>
      <c r="G8" s="10">
        <f>man!F3</f>
        <v>6377</v>
      </c>
      <c r="H8" s="13">
        <f aca="true" t="shared" si="2" ref="H8:H49">G8/D8*100</f>
        <v>27.1604412453682</v>
      </c>
      <c r="I8" s="17">
        <f>man!G3</f>
        <v>6514</v>
      </c>
      <c r="J8" s="13">
        <f aca="true" t="shared" si="3" ref="J8:J49">I8/D8*100</f>
        <v>27.74394139443758</v>
      </c>
      <c r="K8" s="10">
        <f>man!H3</f>
        <v>4845</v>
      </c>
      <c r="L8" s="13">
        <f aca="true" t="shared" si="4" ref="L8:L49">K8/D8*100</f>
        <v>20.635461476212786</v>
      </c>
      <c r="M8" s="10">
        <f>man!I3</f>
        <v>3246</v>
      </c>
      <c r="N8" s="13">
        <f aca="true" t="shared" si="5" ref="N8:N49">M8/D8*100</f>
        <v>13.825120320286214</v>
      </c>
    </row>
    <row r="9" spans="1:14" ht="12.75">
      <c r="A9" s="1" t="s">
        <v>58</v>
      </c>
      <c r="B9" s="4" t="s">
        <v>13</v>
      </c>
      <c r="C9" s="18">
        <v>19642</v>
      </c>
      <c r="D9" s="5">
        <f t="shared" si="0"/>
        <v>31060</v>
      </c>
      <c r="E9" s="10">
        <f>man!E4</f>
        <v>3485</v>
      </c>
      <c r="F9" s="13">
        <f t="shared" si="1"/>
        <v>11.220218931101094</v>
      </c>
      <c r="G9" s="10">
        <f>man!F4</f>
        <v>8752</v>
      </c>
      <c r="H9" s="13">
        <f t="shared" si="2"/>
        <v>28.1777205408886</v>
      </c>
      <c r="I9" s="17">
        <f>man!G4</f>
        <v>8479</v>
      </c>
      <c r="J9" s="13">
        <f t="shared" si="3"/>
        <v>27.29877656149388</v>
      </c>
      <c r="K9" s="10">
        <f>man!H4</f>
        <v>6061</v>
      </c>
      <c r="L9" s="13">
        <f t="shared" si="4"/>
        <v>19.513844172569218</v>
      </c>
      <c r="M9" s="10">
        <f>man!I4</f>
        <v>4283</v>
      </c>
      <c r="N9" s="13">
        <f t="shared" si="5"/>
        <v>13.7894397939472</v>
      </c>
    </row>
    <row r="10" spans="1:14" ht="12.75">
      <c r="A10" s="1" t="s">
        <v>2</v>
      </c>
      <c r="B10" s="4" t="s">
        <v>62</v>
      </c>
      <c r="C10" s="18">
        <v>14905</v>
      </c>
      <c r="D10" s="5">
        <f t="shared" si="0"/>
        <v>23691</v>
      </c>
      <c r="E10" s="10">
        <f>man!E5</f>
        <v>2827</v>
      </c>
      <c r="F10" s="13">
        <f t="shared" si="1"/>
        <v>11.932801485796293</v>
      </c>
      <c r="G10" s="10">
        <f>man!F5</f>
        <v>6363</v>
      </c>
      <c r="H10" s="13">
        <f t="shared" si="2"/>
        <v>26.858300620488794</v>
      </c>
      <c r="I10" s="17">
        <f>man!G5</f>
        <v>6533</v>
      </c>
      <c r="J10" s="13">
        <f t="shared" si="3"/>
        <v>27.575872694272086</v>
      </c>
      <c r="K10" s="10">
        <f>man!H5</f>
        <v>5056</v>
      </c>
      <c r="L10" s="13">
        <f t="shared" si="4"/>
        <v>21.341437676754886</v>
      </c>
      <c r="M10" s="10">
        <f>man!I5</f>
        <v>2912</v>
      </c>
      <c r="N10" s="13">
        <f t="shared" si="5"/>
        <v>12.29158752268794</v>
      </c>
    </row>
    <row r="11" spans="1:14" ht="12.75">
      <c r="A11" s="1" t="s">
        <v>1</v>
      </c>
      <c r="B11" s="4" t="s">
        <v>60</v>
      </c>
      <c r="C11" s="18">
        <v>24478</v>
      </c>
      <c r="D11" s="5">
        <f t="shared" si="0"/>
        <v>40111</v>
      </c>
      <c r="E11" s="10">
        <f>man!E6</f>
        <v>4342</v>
      </c>
      <c r="F11" s="13">
        <f t="shared" si="1"/>
        <v>10.824960733963252</v>
      </c>
      <c r="G11" s="10">
        <f>man!F6</f>
        <v>11445</v>
      </c>
      <c r="H11" s="13">
        <f t="shared" si="2"/>
        <v>28.533320036897607</v>
      </c>
      <c r="I11" s="17">
        <f>man!G6</f>
        <v>11701</v>
      </c>
      <c r="J11" s="13">
        <f t="shared" si="3"/>
        <v>29.171548951659148</v>
      </c>
      <c r="K11" s="10">
        <f>man!H6</f>
        <v>7898</v>
      </c>
      <c r="L11" s="13">
        <f t="shared" si="4"/>
        <v>19.690359253072724</v>
      </c>
      <c r="M11" s="10">
        <f>man!I6</f>
        <v>4725</v>
      </c>
      <c r="N11" s="13">
        <f t="shared" si="5"/>
        <v>11.77981102440727</v>
      </c>
    </row>
    <row r="12" spans="1:14" ht="12.75">
      <c r="A12" s="1" t="s">
        <v>21</v>
      </c>
      <c r="B12" s="4" t="s">
        <v>70</v>
      </c>
      <c r="C12" s="18">
        <v>7658</v>
      </c>
      <c r="D12" s="5">
        <f t="shared" si="0"/>
        <v>12010</v>
      </c>
      <c r="E12" s="10">
        <f>man!E7</f>
        <v>1533</v>
      </c>
      <c r="F12" s="13">
        <f t="shared" si="1"/>
        <v>12.76436303080766</v>
      </c>
      <c r="G12" s="10">
        <f>man!F7</f>
        <v>3403</v>
      </c>
      <c r="H12" s="13">
        <f t="shared" si="2"/>
        <v>28.334721065778517</v>
      </c>
      <c r="I12" s="17">
        <f>man!G7</f>
        <v>3206</v>
      </c>
      <c r="J12" s="13">
        <f t="shared" si="3"/>
        <v>26.69442131557036</v>
      </c>
      <c r="K12" s="10">
        <f>man!H7</f>
        <v>2404</v>
      </c>
      <c r="L12" s="13">
        <f t="shared" si="4"/>
        <v>20.016652789342217</v>
      </c>
      <c r="M12" s="10">
        <f>man!I7</f>
        <v>1464</v>
      </c>
      <c r="N12" s="13">
        <f t="shared" si="5"/>
        <v>12.189841798501249</v>
      </c>
    </row>
    <row r="13" spans="1:14" ht="12.75">
      <c r="A13" s="1" t="s">
        <v>18</v>
      </c>
      <c r="B13" s="4" t="s">
        <v>37</v>
      </c>
      <c r="C13" s="18">
        <v>6309</v>
      </c>
      <c r="D13" s="5">
        <f t="shared" si="0"/>
        <v>9763</v>
      </c>
      <c r="E13" s="10">
        <f>man!E8</f>
        <v>1044</v>
      </c>
      <c r="F13" s="13">
        <f t="shared" si="1"/>
        <v>10.69343439516542</v>
      </c>
      <c r="G13" s="10">
        <f>man!F8</f>
        <v>2645</v>
      </c>
      <c r="H13" s="13">
        <f t="shared" si="2"/>
        <v>27.092082351736146</v>
      </c>
      <c r="I13" s="17">
        <f>man!G8</f>
        <v>2794</v>
      </c>
      <c r="J13" s="13">
        <f t="shared" si="3"/>
        <v>28.618252586295196</v>
      </c>
      <c r="K13" s="10">
        <f>man!H8</f>
        <v>2010</v>
      </c>
      <c r="L13" s="13">
        <f t="shared" si="4"/>
        <v>20.587934036669058</v>
      </c>
      <c r="M13" s="10">
        <f>man!I8</f>
        <v>1270</v>
      </c>
      <c r="N13" s="13">
        <f t="shared" si="5"/>
        <v>13.008296630134181</v>
      </c>
    </row>
    <row r="14" spans="1:14" ht="12.75">
      <c r="A14" s="1" t="s">
        <v>22</v>
      </c>
      <c r="B14" s="4" t="s">
        <v>74</v>
      </c>
      <c r="C14" s="18">
        <v>23873</v>
      </c>
      <c r="D14" s="5">
        <f t="shared" si="0"/>
        <v>36757</v>
      </c>
      <c r="E14" s="10">
        <f>man!E9</f>
        <v>3615</v>
      </c>
      <c r="F14" s="13">
        <f t="shared" si="1"/>
        <v>9.834861386946704</v>
      </c>
      <c r="G14" s="10">
        <f>man!F9</f>
        <v>10905</v>
      </c>
      <c r="H14" s="13">
        <f t="shared" si="2"/>
        <v>29.667818374731343</v>
      </c>
      <c r="I14" s="17">
        <f>man!G9</f>
        <v>9929</v>
      </c>
      <c r="J14" s="13">
        <f t="shared" si="3"/>
        <v>27.01254182876731</v>
      </c>
      <c r="K14" s="10">
        <f>man!H9</f>
        <v>7204</v>
      </c>
      <c r="L14" s="13">
        <f t="shared" si="4"/>
        <v>19.598987947873876</v>
      </c>
      <c r="M14" s="10">
        <f>man!I9</f>
        <v>5104</v>
      </c>
      <c r="N14" s="13">
        <f t="shared" si="5"/>
        <v>13.88579046168077</v>
      </c>
    </row>
    <row r="15" spans="1:14" ht="12.75">
      <c r="A15" s="1" t="s">
        <v>24</v>
      </c>
      <c r="B15" s="4" t="s">
        <v>71</v>
      </c>
      <c r="C15" s="18">
        <v>8911</v>
      </c>
      <c r="D15" s="5">
        <f t="shared" si="0"/>
        <v>13322</v>
      </c>
      <c r="E15" s="10">
        <f>man!E10</f>
        <v>1391</v>
      </c>
      <c r="F15" s="13">
        <f t="shared" si="1"/>
        <v>10.44137516889356</v>
      </c>
      <c r="G15" s="10">
        <f>man!F10</f>
        <v>3513</v>
      </c>
      <c r="H15" s="13">
        <f t="shared" si="2"/>
        <v>26.369914427263176</v>
      </c>
      <c r="I15" s="17">
        <f>man!G10</f>
        <v>3586</v>
      </c>
      <c r="J15" s="13">
        <f t="shared" si="3"/>
        <v>26.917880198168444</v>
      </c>
      <c r="K15" s="10">
        <f>man!H10</f>
        <v>2974</v>
      </c>
      <c r="L15" s="13">
        <f t="shared" si="4"/>
        <v>22.323975379072213</v>
      </c>
      <c r="M15" s="10">
        <f>man!I10</f>
        <v>1858</v>
      </c>
      <c r="N15" s="13">
        <f t="shared" si="5"/>
        <v>13.946854826602612</v>
      </c>
    </row>
    <row r="16" spans="1:14" ht="12.75">
      <c r="A16" s="1" t="s">
        <v>30</v>
      </c>
      <c r="B16" s="4" t="s">
        <v>45</v>
      </c>
      <c r="C16" s="18">
        <v>172739</v>
      </c>
      <c r="D16" s="5">
        <f t="shared" si="0"/>
        <v>273917</v>
      </c>
      <c r="E16" s="10">
        <f>man!E11</f>
        <v>31566</v>
      </c>
      <c r="F16" s="13">
        <f t="shared" si="1"/>
        <v>11.523928781346173</v>
      </c>
      <c r="G16" s="10">
        <f>man!F11</f>
        <v>86300</v>
      </c>
      <c r="H16" s="13">
        <f t="shared" si="2"/>
        <v>31.505894121211902</v>
      </c>
      <c r="I16" s="17">
        <f>man!G11</f>
        <v>74533</v>
      </c>
      <c r="J16" s="13">
        <f t="shared" si="3"/>
        <v>27.210067283155116</v>
      </c>
      <c r="K16" s="10">
        <f>man!H11</f>
        <v>47971</v>
      </c>
      <c r="L16" s="13">
        <f t="shared" si="4"/>
        <v>17.51296925711073</v>
      </c>
      <c r="M16" s="10">
        <f>man!I11</f>
        <v>33547</v>
      </c>
      <c r="N16" s="13">
        <f t="shared" si="5"/>
        <v>12.247140557176078</v>
      </c>
    </row>
    <row r="17" spans="1:14" ht="12.75">
      <c r="A17" s="1" t="s">
        <v>77</v>
      </c>
      <c r="B17" s="4" t="s">
        <v>16</v>
      </c>
      <c r="C17" s="18">
        <v>11892</v>
      </c>
      <c r="D17" s="5">
        <f t="shared" si="0"/>
        <v>17126</v>
      </c>
      <c r="E17" s="10">
        <f>man!E12</f>
        <v>1884</v>
      </c>
      <c r="F17" s="13">
        <f t="shared" si="1"/>
        <v>11.00081747051267</v>
      </c>
      <c r="G17" s="10">
        <f>man!F12</f>
        <v>4455</v>
      </c>
      <c r="H17" s="13">
        <f t="shared" si="2"/>
        <v>26.01307952820273</v>
      </c>
      <c r="I17" s="17">
        <f>man!G12</f>
        <v>4608</v>
      </c>
      <c r="J17" s="13">
        <f t="shared" si="3"/>
        <v>26.9064580170501</v>
      </c>
      <c r="K17" s="10">
        <f>man!H12</f>
        <v>3707</v>
      </c>
      <c r="L17" s="13">
        <f t="shared" si="4"/>
        <v>21.6454513605045</v>
      </c>
      <c r="M17" s="10">
        <f>man!I12</f>
        <v>2472</v>
      </c>
      <c r="N17" s="13">
        <f t="shared" si="5"/>
        <v>14.434193623730001</v>
      </c>
    </row>
    <row r="18" spans="1:14" ht="12.75">
      <c r="A18" s="1" t="s">
        <v>64</v>
      </c>
      <c r="B18" s="4" t="s">
        <v>12</v>
      </c>
      <c r="C18" s="18">
        <v>7417</v>
      </c>
      <c r="D18" s="5">
        <f t="shared" si="0"/>
        <v>11945</v>
      </c>
      <c r="E18" s="10">
        <f>man!E13</f>
        <v>1421</v>
      </c>
      <c r="F18" s="13">
        <f t="shared" si="1"/>
        <v>11.89619087484303</v>
      </c>
      <c r="G18" s="10">
        <f>man!F13</f>
        <v>3175</v>
      </c>
      <c r="H18" s="13">
        <f t="shared" si="2"/>
        <v>26.58015906236919</v>
      </c>
      <c r="I18" s="17">
        <f>man!G13</f>
        <v>3281</v>
      </c>
      <c r="J18" s="13">
        <f t="shared" si="3"/>
        <v>27.467559648388445</v>
      </c>
      <c r="K18" s="10">
        <f>man!H13</f>
        <v>2555</v>
      </c>
      <c r="L18" s="13">
        <f t="shared" si="4"/>
        <v>21.38970280452072</v>
      </c>
      <c r="M18" s="10">
        <f>man!I13</f>
        <v>1513</v>
      </c>
      <c r="N18" s="13">
        <f t="shared" si="5"/>
        <v>12.66638760987861</v>
      </c>
    </row>
    <row r="19" spans="1:14" ht="12.75">
      <c r="A19" s="1" t="s">
        <v>38</v>
      </c>
      <c r="B19" s="4" t="s">
        <v>3</v>
      </c>
      <c r="C19" s="18">
        <v>6187</v>
      </c>
      <c r="D19" s="5">
        <f t="shared" si="0"/>
        <v>9248</v>
      </c>
      <c r="E19" s="10">
        <f>man!E14</f>
        <v>1119</v>
      </c>
      <c r="F19" s="13">
        <f t="shared" si="1"/>
        <v>12.09991349480969</v>
      </c>
      <c r="G19" s="10">
        <f>man!F14</f>
        <v>2331</v>
      </c>
      <c r="H19" s="13">
        <f t="shared" si="2"/>
        <v>25.205449826989618</v>
      </c>
      <c r="I19" s="17">
        <f>man!G14</f>
        <v>2659</v>
      </c>
      <c r="J19" s="13">
        <f t="shared" si="3"/>
        <v>28.752162629757787</v>
      </c>
      <c r="K19" s="10">
        <f>man!H14</f>
        <v>1905</v>
      </c>
      <c r="L19" s="13">
        <f t="shared" si="4"/>
        <v>20.599048442906575</v>
      </c>
      <c r="M19" s="10">
        <f>man!I14</f>
        <v>1234</v>
      </c>
      <c r="N19" s="13">
        <f t="shared" si="5"/>
        <v>13.343425605536332</v>
      </c>
    </row>
    <row r="20" spans="1:14" ht="12.75">
      <c r="A20" s="1" t="s">
        <v>51</v>
      </c>
      <c r="B20" s="4" t="s">
        <v>43</v>
      </c>
      <c r="C20" s="18">
        <v>35937</v>
      </c>
      <c r="D20" s="5">
        <f t="shared" si="0"/>
        <v>55516</v>
      </c>
      <c r="E20" s="10">
        <f>man!E15</f>
        <v>6946</v>
      </c>
      <c r="F20" s="13">
        <f t="shared" si="1"/>
        <v>12.51170833633547</v>
      </c>
      <c r="G20" s="10">
        <f>man!F15</f>
        <v>17402</v>
      </c>
      <c r="H20" s="13">
        <f t="shared" si="2"/>
        <v>31.345918293825203</v>
      </c>
      <c r="I20" s="17">
        <f>man!G15</f>
        <v>15343</v>
      </c>
      <c r="J20" s="13">
        <f t="shared" si="3"/>
        <v>27.637077599250663</v>
      </c>
      <c r="K20" s="10">
        <f>man!H15</f>
        <v>9887</v>
      </c>
      <c r="L20" s="13">
        <f t="shared" si="4"/>
        <v>17.809280207507747</v>
      </c>
      <c r="M20" s="10">
        <f>man!I15</f>
        <v>5938</v>
      </c>
      <c r="N20" s="13">
        <f t="shared" si="5"/>
        <v>10.696015563080914</v>
      </c>
    </row>
    <row r="21" spans="1:14" ht="12.75">
      <c r="A21" s="1" t="s">
        <v>23</v>
      </c>
      <c r="B21" s="4" t="s">
        <v>40</v>
      </c>
      <c r="C21" s="18">
        <v>29740</v>
      </c>
      <c r="D21" s="5">
        <f t="shared" si="0"/>
        <v>46387</v>
      </c>
      <c r="E21" s="10">
        <f>man!E16</f>
        <v>6088</v>
      </c>
      <c r="F21" s="13">
        <f t="shared" si="1"/>
        <v>13.124366740681657</v>
      </c>
      <c r="G21" s="10">
        <f>man!F16</f>
        <v>13535</v>
      </c>
      <c r="H21" s="13">
        <f t="shared" si="2"/>
        <v>29.178433612865675</v>
      </c>
      <c r="I21" s="17">
        <f>man!G16</f>
        <v>12057</v>
      </c>
      <c r="J21" s="13">
        <f t="shared" si="3"/>
        <v>25.992196089421604</v>
      </c>
      <c r="K21" s="10">
        <f>man!H16</f>
        <v>9205</v>
      </c>
      <c r="L21" s="13">
        <f t="shared" si="4"/>
        <v>19.8439217884321</v>
      </c>
      <c r="M21" s="10">
        <f>man!I16</f>
        <v>5502</v>
      </c>
      <c r="N21" s="13">
        <f t="shared" si="5"/>
        <v>11.861081768598961</v>
      </c>
    </row>
    <row r="22" spans="1:14" ht="12.75">
      <c r="A22" s="1" t="s">
        <v>53</v>
      </c>
      <c r="B22" s="4" t="s">
        <v>4</v>
      </c>
      <c r="C22" s="18">
        <v>4838</v>
      </c>
      <c r="D22" s="5">
        <f t="shared" si="0"/>
        <v>8519</v>
      </c>
      <c r="E22" s="10">
        <f>man!E17</f>
        <v>629</v>
      </c>
      <c r="F22" s="13">
        <f t="shared" si="1"/>
        <v>7.383495715459561</v>
      </c>
      <c r="G22" s="10">
        <f>man!F17</f>
        <v>2118</v>
      </c>
      <c r="H22" s="13">
        <f t="shared" si="2"/>
        <v>24.862073013264467</v>
      </c>
      <c r="I22" s="17">
        <f>man!G17</f>
        <v>2366</v>
      </c>
      <c r="J22" s="13">
        <f t="shared" si="3"/>
        <v>27.773212818405916</v>
      </c>
      <c r="K22" s="10">
        <f>man!H17</f>
        <v>1887</v>
      </c>
      <c r="L22" s="13">
        <f t="shared" si="4"/>
        <v>22.150487146378683</v>
      </c>
      <c r="M22" s="10">
        <f>man!I17</f>
        <v>1519</v>
      </c>
      <c r="N22" s="13">
        <f t="shared" si="5"/>
        <v>17.830731306491373</v>
      </c>
    </row>
    <row r="23" spans="1:14" ht="12.75">
      <c r="A23" s="1" t="s">
        <v>8</v>
      </c>
      <c r="B23" s="4" t="s">
        <v>36</v>
      </c>
      <c r="C23" s="18">
        <v>9992</v>
      </c>
      <c r="D23" s="5">
        <f t="shared" si="0"/>
        <v>16020</v>
      </c>
      <c r="E23" s="10">
        <f>man!E18</f>
        <v>1848</v>
      </c>
      <c r="F23" s="13">
        <f t="shared" si="1"/>
        <v>11.535580524344569</v>
      </c>
      <c r="G23" s="10">
        <f>man!F18</f>
        <v>4520</v>
      </c>
      <c r="H23" s="13">
        <f t="shared" si="2"/>
        <v>28.214731585518106</v>
      </c>
      <c r="I23" s="17">
        <f>man!G18</f>
        <v>4137</v>
      </c>
      <c r="J23" s="13">
        <f t="shared" si="3"/>
        <v>25.82397003745318</v>
      </c>
      <c r="K23" s="10">
        <f>man!H18</f>
        <v>3182</v>
      </c>
      <c r="L23" s="13">
        <f t="shared" si="4"/>
        <v>19.862671660424468</v>
      </c>
      <c r="M23" s="10">
        <f>man!I18</f>
        <v>2333</v>
      </c>
      <c r="N23" s="13">
        <f t="shared" si="5"/>
        <v>14.563046192259677</v>
      </c>
    </row>
    <row r="24" spans="1:14" ht="12.75">
      <c r="A24" s="1" t="s">
        <v>69</v>
      </c>
      <c r="B24" s="4" t="s">
        <v>42</v>
      </c>
      <c r="C24" s="18">
        <v>18816</v>
      </c>
      <c r="D24" s="5">
        <f t="shared" si="0"/>
        <v>28269</v>
      </c>
      <c r="E24" s="10">
        <f>man!E19</f>
        <v>3705</v>
      </c>
      <c r="F24" s="13">
        <f t="shared" si="1"/>
        <v>13.106229438607661</v>
      </c>
      <c r="G24" s="10">
        <f>man!F19</f>
        <v>8148</v>
      </c>
      <c r="H24" s="13">
        <f t="shared" si="2"/>
        <v>28.82309243340762</v>
      </c>
      <c r="I24" s="17">
        <f>man!G19</f>
        <v>7604</v>
      </c>
      <c r="J24" s="13">
        <f t="shared" si="3"/>
        <v>26.89872298277265</v>
      </c>
      <c r="K24" s="10">
        <f>man!H19</f>
        <v>5478</v>
      </c>
      <c r="L24" s="13">
        <f t="shared" si="4"/>
        <v>19.378117372386715</v>
      </c>
      <c r="M24" s="10">
        <f>man!I19</f>
        <v>3334</v>
      </c>
      <c r="N24" s="13">
        <f t="shared" si="5"/>
        <v>11.793837772825357</v>
      </c>
    </row>
    <row r="25" spans="1:14" ht="12.75">
      <c r="A25" s="1" t="s">
        <v>6</v>
      </c>
      <c r="B25" s="4" t="s">
        <v>57</v>
      </c>
      <c r="C25" s="18">
        <v>14341</v>
      </c>
      <c r="D25" s="5">
        <f t="shared" si="0"/>
        <v>21161</v>
      </c>
      <c r="E25" s="10">
        <f>man!E20</f>
        <v>2589</v>
      </c>
      <c r="F25" s="13">
        <f t="shared" si="1"/>
        <v>12.234771513633572</v>
      </c>
      <c r="G25" s="10">
        <f>man!F20</f>
        <v>6172</v>
      </c>
      <c r="H25" s="13">
        <f t="shared" si="2"/>
        <v>29.166863569774588</v>
      </c>
      <c r="I25" s="17">
        <f>man!G20</f>
        <v>6021</v>
      </c>
      <c r="J25" s="13">
        <f t="shared" si="3"/>
        <v>28.45328670667738</v>
      </c>
      <c r="K25" s="10">
        <f>man!H20</f>
        <v>3961</v>
      </c>
      <c r="L25" s="13">
        <f t="shared" si="4"/>
        <v>18.718397051179057</v>
      </c>
      <c r="M25" s="10">
        <f>man!I20</f>
        <v>2418</v>
      </c>
      <c r="N25" s="13">
        <f t="shared" si="5"/>
        <v>11.42668115873541</v>
      </c>
    </row>
    <row r="26" spans="1:14" ht="12.75">
      <c r="A26" s="1" t="s">
        <v>10</v>
      </c>
      <c r="B26" s="4" t="s">
        <v>65</v>
      </c>
      <c r="C26" s="18">
        <v>6341</v>
      </c>
      <c r="D26" s="5">
        <f t="shared" si="0"/>
        <v>8898</v>
      </c>
      <c r="E26" s="10">
        <f>man!E21</f>
        <v>1420</v>
      </c>
      <c r="F26" s="13">
        <f t="shared" si="1"/>
        <v>15.958642391548663</v>
      </c>
      <c r="G26" s="10">
        <f>man!F21</f>
        <v>2323</v>
      </c>
      <c r="H26" s="13">
        <f t="shared" si="2"/>
        <v>26.106990334906722</v>
      </c>
      <c r="I26" s="17">
        <f>man!G21</f>
        <v>2411</v>
      </c>
      <c r="J26" s="13">
        <f t="shared" si="3"/>
        <v>27.09597662396044</v>
      </c>
      <c r="K26" s="10">
        <f>man!H21</f>
        <v>1619</v>
      </c>
      <c r="L26" s="13">
        <f t="shared" si="4"/>
        <v>18.19510002247696</v>
      </c>
      <c r="M26" s="10">
        <f>man!I21</f>
        <v>1125</v>
      </c>
      <c r="N26" s="13">
        <f t="shared" si="5"/>
        <v>12.643290627107215</v>
      </c>
    </row>
    <row r="27" spans="1:14" ht="12.75">
      <c r="A27" s="1" t="s">
        <v>61</v>
      </c>
      <c r="B27" s="4" t="s">
        <v>25</v>
      </c>
      <c r="C27" s="18">
        <v>7619</v>
      </c>
      <c r="D27" s="5">
        <f t="shared" si="0"/>
        <v>11029</v>
      </c>
      <c r="E27" s="10">
        <f>man!E22</f>
        <v>1473</v>
      </c>
      <c r="F27" s="13">
        <f t="shared" si="1"/>
        <v>13.35569861274821</v>
      </c>
      <c r="G27" s="10">
        <f>man!F22</f>
        <v>3081</v>
      </c>
      <c r="H27" s="13">
        <f t="shared" si="2"/>
        <v>27.935442923202462</v>
      </c>
      <c r="I27" s="17">
        <f>man!G22</f>
        <v>2998</v>
      </c>
      <c r="J27" s="13">
        <f t="shared" si="3"/>
        <v>27.18288149424245</v>
      </c>
      <c r="K27" s="10">
        <f>man!H22</f>
        <v>2242</v>
      </c>
      <c r="L27" s="13">
        <f t="shared" si="4"/>
        <v>20.328225587088586</v>
      </c>
      <c r="M27" s="10">
        <f>man!I22</f>
        <v>1235</v>
      </c>
      <c r="N27" s="13">
        <f t="shared" si="5"/>
        <v>11.197751382718288</v>
      </c>
    </row>
    <row r="28" spans="1:14" ht="12.75">
      <c r="A28" s="1" t="s">
        <v>27</v>
      </c>
      <c r="B28" s="4" t="s">
        <v>41</v>
      </c>
      <c r="C28" s="18">
        <v>9124</v>
      </c>
      <c r="D28" s="5">
        <f t="shared" si="0"/>
        <v>16014</v>
      </c>
      <c r="E28" s="10">
        <f>man!E23</f>
        <v>1191</v>
      </c>
      <c r="F28" s="13">
        <f t="shared" si="1"/>
        <v>7.437242412888723</v>
      </c>
      <c r="G28" s="10">
        <f>man!F23</f>
        <v>4451</v>
      </c>
      <c r="H28" s="13">
        <f t="shared" si="2"/>
        <v>27.79442987386037</v>
      </c>
      <c r="I28" s="17">
        <f>man!G23</f>
        <v>4717</v>
      </c>
      <c r="J28" s="13">
        <f t="shared" si="3"/>
        <v>29.455476458099163</v>
      </c>
      <c r="K28" s="10">
        <f>man!H23</f>
        <v>3262</v>
      </c>
      <c r="L28" s="13">
        <f t="shared" si="4"/>
        <v>20.369676533033594</v>
      </c>
      <c r="M28" s="10">
        <f>man!I23</f>
        <v>2393</v>
      </c>
      <c r="N28" s="13">
        <f t="shared" si="5"/>
        <v>14.943174722118147</v>
      </c>
    </row>
    <row r="29" spans="1:14" ht="12.75">
      <c r="A29" s="1" t="s">
        <v>46</v>
      </c>
      <c r="B29" s="4" t="s">
        <v>56</v>
      </c>
      <c r="C29" s="18">
        <v>12857</v>
      </c>
      <c r="D29" s="5">
        <f t="shared" si="0"/>
        <v>19202</v>
      </c>
      <c r="E29" s="10">
        <f>man!E24</f>
        <v>2419</v>
      </c>
      <c r="F29" s="13">
        <f t="shared" si="1"/>
        <v>12.597646078533487</v>
      </c>
      <c r="G29" s="10">
        <f>man!F24</f>
        <v>5015</v>
      </c>
      <c r="H29" s="13">
        <f t="shared" si="2"/>
        <v>26.117071138423082</v>
      </c>
      <c r="I29" s="17">
        <f>man!G24</f>
        <v>5777</v>
      </c>
      <c r="J29" s="13">
        <f t="shared" si="3"/>
        <v>30.08540777002396</v>
      </c>
      <c r="K29" s="10">
        <f>man!H24</f>
        <v>3769</v>
      </c>
      <c r="L29" s="13">
        <f t="shared" si="4"/>
        <v>19.628163732944483</v>
      </c>
      <c r="M29" s="10">
        <f>man!I24</f>
        <v>2222</v>
      </c>
      <c r="N29" s="13">
        <f t="shared" si="5"/>
        <v>11.571711280074993</v>
      </c>
    </row>
    <row r="30" spans="1:14" ht="12.75">
      <c r="A30" s="1" t="s">
        <v>5</v>
      </c>
      <c r="B30" s="4" t="s">
        <v>33</v>
      </c>
      <c r="C30" s="18">
        <v>5056</v>
      </c>
      <c r="D30" s="5">
        <f t="shared" si="0"/>
        <v>7715</v>
      </c>
      <c r="E30" s="10">
        <f>man!E25</f>
        <v>968</v>
      </c>
      <c r="F30" s="13">
        <f t="shared" si="1"/>
        <v>12.546986390149058</v>
      </c>
      <c r="G30" s="10">
        <f>man!F25</f>
        <v>1864</v>
      </c>
      <c r="H30" s="13">
        <f t="shared" si="2"/>
        <v>24.160725858716788</v>
      </c>
      <c r="I30" s="17">
        <f>man!G25</f>
        <v>2238</v>
      </c>
      <c r="J30" s="13">
        <f t="shared" si="3"/>
        <v>29.00842514581983</v>
      </c>
      <c r="K30" s="10">
        <f>man!H25</f>
        <v>1588</v>
      </c>
      <c r="L30" s="13">
        <f t="shared" si="4"/>
        <v>20.583279325988336</v>
      </c>
      <c r="M30" s="10">
        <f>man!I25</f>
        <v>1057</v>
      </c>
      <c r="N30" s="13">
        <f t="shared" si="5"/>
        <v>13.70058327932599</v>
      </c>
    </row>
    <row r="31" spans="1:14" ht="12.75">
      <c r="A31" s="1" t="s">
        <v>83</v>
      </c>
      <c r="B31" s="4" t="s">
        <v>44</v>
      </c>
      <c r="C31" s="18">
        <v>21994</v>
      </c>
      <c r="D31" s="5">
        <f t="shared" si="0"/>
        <v>35153</v>
      </c>
      <c r="E31" s="10">
        <f>man!E26</f>
        <v>4910</v>
      </c>
      <c r="F31" s="13">
        <f t="shared" si="1"/>
        <v>13.967513441242568</v>
      </c>
      <c r="G31" s="10">
        <f>man!F26</f>
        <v>10899</v>
      </c>
      <c r="H31" s="13">
        <f t="shared" si="2"/>
        <v>31.00446619065229</v>
      </c>
      <c r="I31" s="17">
        <f>man!G26</f>
        <v>9375</v>
      </c>
      <c r="J31" s="13">
        <f t="shared" si="3"/>
        <v>26.669132079765596</v>
      </c>
      <c r="K31" s="10">
        <f>man!H26</f>
        <v>5963</v>
      </c>
      <c r="L31" s="13">
        <f t="shared" si="4"/>
        <v>16.96299035644184</v>
      </c>
      <c r="M31" s="10">
        <f>man!I26</f>
        <v>4006</v>
      </c>
      <c r="N31" s="13">
        <f t="shared" si="5"/>
        <v>11.395897931897704</v>
      </c>
    </row>
    <row r="32" spans="1:14" ht="12.75">
      <c r="A32" s="1" t="s">
        <v>67</v>
      </c>
      <c r="B32" s="4" t="s">
        <v>50</v>
      </c>
      <c r="C32" s="18">
        <v>23835</v>
      </c>
      <c r="D32" s="5">
        <f t="shared" si="0"/>
        <v>37805</v>
      </c>
      <c r="E32" s="10">
        <f>man!E27</f>
        <v>4991</v>
      </c>
      <c r="F32" s="13">
        <f t="shared" si="1"/>
        <v>13.201957413040603</v>
      </c>
      <c r="G32" s="10">
        <f>man!F27</f>
        <v>12356</v>
      </c>
      <c r="H32" s="13">
        <f t="shared" si="2"/>
        <v>32.68350747255654</v>
      </c>
      <c r="I32" s="17">
        <f>man!G27</f>
        <v>10648</v>
      </c>
      <c r="J32" s="13">
        <f t="shared" si="3"/>
        <v>28.16558656262399</v>
      </c>
      <c r="K32" s="10">
        <f>man!H27</f>
        <v>5772</v>
      </c>
      <c r="L32" s="13">
        <f t="shared" si="4"/>
        <v>15.26782171670414</v>
      </c>
      <c r="M32" s="10">
        <f>man!I27</f>
        <v>4038</v>
      </c>
      <c r="N32" s="13">
        <f t="shared" si="5"/>
        <v>10.681126835074725</v>
      </c>
    </row>
    <row r="33" spans="1:14" ht="12.75">
      <c r="A33" s="1" t="s">
        <v>26</v>
      </c>
      <c r="B33" s="4" t="s">
        <v>34</v>
      </c>
      <c r="C33" s="18">
        <v>13454</v>
      </c>
      <c r="D33" s="5">
        <f t="shared" si="0"/>
        <v>22101</v>
      </c>
      <c r="E33" s="10">
        <f>man!E28</f>
        <v>2461</v>
      </c>
      <c r="F33" s="13">
        <f t="shared" si="1"/>
        <v>11.13524274919687</v>
      </c>
      <c r="G33" s="10">
        <f>man!F28</f>
        <v>6056</v>
      </c>
      <c r="H33" s="13">
        <f t="shared" si="2"/>
        <v>27.401475046377993</v>
      </c>
      <c r="I33" s="17">
        <f>man!G28</f>
        <v>6357</v>
      </c>
      <c r="J33" s="13">
        <f t="shared" si="3"/>
        <v>28.76340437084295</v>
      </c>
      <c r="K33" s="10">
        <f>man!H28</f>
        <v>4657</v>
      </c>
      <c r="L33" s="13">
        <f t="shared" si="4"/>
        <v>21.071444731007645</v>
      </c>
      <c r="M33" s="10">
        <f>man!I28</f>
        <v>2570</v>
      </c>
      <c r="N33" s="13">
        <f t="shared" si="5"/>
        <v>11.628433102574544</v>
      </c>
    </row>
    <row r="34" spans="1:14" ht="12.75">
      <c r="A34" s="1" t="s">
        <v>20</v>
      </c>
      <c r="B34" s="4" t="s">
        <v>15</v>
      </c>
      <c r="C34" s="18">
        <v>5001</v>
      </c>
      <c r="D34" s="5">
        <f t="shared" si="0"/>
        <v>7364</v>
      </c>
      <c r="E34" s="10">
        <f>man!E29</f>
        <v>930</v>
      </c>
      <c r="F34" s="13">
        <f t="shared" si="1"/>
        <v>12.62900597501358</v>
      </c>
      <c r="G34" s="10">
        <f>man!F29</f>
        <v>1899</v>
      </c>
      <c r="H34" s="13">
        <f t="shared" si="2"/>
        <v>25.7876154263987</v>
      </c>
      <c r="I34" s="17">
        <f>man!G29</f>
        <v>1962</v>
      </c>
      <c r="J34" s="13">
        <f t="shared" si="3"/>
        <v>26.643128734383488</v>
      </c>
      <c r="K34" s="10">
        <f>man!H29</f>
        <v>1625</v>
      </c>
      <c r="L34" s="13">
        <f t="shared" si="4"/>
        <v>22.066811515480715</v>
      </c>
      <c r="M34" s="10">
        <f>man!I29</f>
        <v>948</v>
      </c>
      <c r="N34" s="13">
        <f t="shared" si="5"/>
        <v>12.873438348723521</v>
      </c>
    </row>
    <row r="35" spans="1:14" ht="12.75">
      <c r="A35" s="1" t="s">
        <v>82</v>
      </c>
      <c r="B35" s="4" t="s">
        <v>54</v>
      </c>
      <c r="C35" s="18">
        <v>15476</v>
      </c>
      <c r="D35" s="5">
        <f t="shared" si="0"/>
        <v>25859</v>
      </c>
      <c r="E35" s="10">
        <f>man!E30</f>
        <v>2510</v>
      </c>
      <c r="F35" s="13">
        <f t="shared" si="1"/>
        <v>9.706485169573456</v>
      </c>
      <c r="G35" s="10">
        <f>man!F30</f>
        <v>7018</v>
      </c>
      <c r="H35" s="13">
        <f t="shared" si="2"/>
        <v>27.139487219150006</v>
      </c>
      <c r="I35" s="17">
        <f>man!G30</f>
        <v>7653</v>
      </c>
      <c r="J35" s="13">
        <f t="shared" si="3"/>
        <v>29.595111953285127</v>
      </c>
      <c r="K35" s="10">
        <f>man!H30</f>
        <v>5337</v>
      </c>
      <c r="L35" s="13">
        <f t="shared" si="4"/>
        <v>20.63884914343169</v>
      </c>
      <c r="M35" s="10">
        <f>man!I30</f>
        <v>3341</v>
      </c>
      <c r="N35" s="13">
        <f t="shared" si="5"/>
        <v>12.920066514559728</v>
      </c>
    </row>
    <row r="36" spans="1:14" ht="12.75">
      <c r="A36" s="1" t="s">
        <v>32</v>
      </c>
      <c r="B36" s="4" t="s">
        <v>52</v>
      </c>
      <c r="C36" s="18">
        <v>10894</v>
      </c>
      <c r="D36" s="5">
        <f t="shared" si="0"/>
        <v>16842</v>
      </c>
      <c r="E36" s="10">
        <f>man!E31</f>
        <v>1742</v>
      </c>
      <c r="F36" s="13">
        <f t="shared" si="1"/>
        <v>10.343189644935281</v>
      </c>
      <c r="G36" s="10">
        <f>man!F31</f>
        <v>4374</v>
      </c>
      <c r="H36" s="13">
        <f t="shared" si="2"/>
        <v>25.970787317420736</v>
      </c>
      <c r="I36" s="17">
        <f>man!G31</f>
        <v>4832</v>
      </c>
      <c r="J36" s="13">
        <f t="shared" si="3"/>
        <v>28.69017931362071</v>
      </c>
      <c r="K36" s="10">
        <f>man!H31</f>
        <v>3515</v>
      </c>
      <c r="L36" s="13">
        <f t="shared" si="4"/>
        <v>20.870442940268376</v>
      </c>
      <c r="M36" s="10">
        <f>man!I31</f>
        <v>2379</v>
      </c>
      <c r="N36" s="13">
        <f t="shared" si="5"/>
        <v>14.125400783754898</v>
      </c>
    </row>
    <row r="37" spans="1:14" ht="12.75">
      <c r="A37" s="1" t="s">
        <v>0</v>
      </c>
      <c r="B37" s="4" t="s">
        <v>55</v>
      </c>
      <c r="C37" s="18">
        <v>8828</v>
      </c>
      <c r="D37" s="5">
        <f t="shared" si="0"/>
        <v>13012</v>
      </c>
      <c r="E37" s="10">
        <f>man!E32</f>
        <v>1650</v>
      </c>
      <c r="F37" s="13">
        <f t="shared" si="1"/>
        <v>12.680602520750076</v>
      </c>
      <c r="G37" s="10">
        <f>man!F32</f>
        <v>3543</v>
      </c>
      <c r="H37" s="13">
        <f t="shared" si="2"/>
        <v>27.228711958192438</v>
      </c>
      <c r="I37" s="17">
        <f>man!G32</f>
        <v>3426</v>
      </c>
      <c r="J37" s="13">
        <f t="shared" si="3"/>
        <v>26.32954196126652</v>
      </c>
      <c r="K37" s="10">
        <f>man!H32</f>
        <v>2770</v>
      </c>
      <c r="L37" s="13">
        <f t="shared" si="4"/>
        <v>21.288041807562248</v>
      </c>
      <c r="M37" s="10">
        <f>man!I32</f>
        <v>1623</v>
      </c>
      <c r="N37" s="13">
        <f t="shared" si="5"/>
        <v>12.473101752228711</v>
      </c>
    </row>
    <row r="38" spans="1:14" ht="12.75">
      <c r="A38" s="1" t="s">
        <v>72</v>
      </c>
      <c r="B38" s="4" t="s">
        <v>28</v>
      </c>
      <c r="C38" s="18">
        <v>22959</v>
      </c>
      <c r="D38" s="5">
        <f t="shared" si="0"/>
        <v>36801</v>
      </c>
      <c r="E38" s="10">
        <f>man!E33</f>
        <v>3961</v>
      </c>
      <c r="F38" s="13">
        <f t="shared" si="1"/>
        <v>10.763294475693595</v>
      </c>
      <c r="G38" s="10">
        <f>man!F33</f>
        <v>9929</v>
      </c>
      <c r="H38" s="13">
        <f t="shared" si="2"/>
        <v>26.980245102035273</v>
      </c>
      <c r="I38" s="17">
        <f>man!G33</f>
        <v>10806</v>
      </c>
      <c r="J38" s="13">
        <f t="shared" si="3"/>
        <v>29.363332518138098</v>
      </c>
      <c r="K38" s="10">
        <f>man!H33</f>
        <v>7282</v>
      </c>
      <c r="L38" s="13">
        <f t="shared" si="4"/>
        <v>19.78750577429961</v>
      </c>
      <c r="M38" s="10">
        <f>man!I33</f>
        <v>4823</v>
      </c>
      <c r="N38" s="13">
        <f t="shared" si="5"/>
        <v>13.105622129833428</v>
      </c>
    </row>
    <row r="39" spans="1:14" ht="12.75">
      <c r="A39" s="1" t="s">
        <v>49</v>
      </c>
      <c r="B39" s="4" t="s">
        <v>79</v>
      </c>
      <c r="C39" s="18">
        <v>9179</v>
      </c>
      <c r="D39" s="5">
        <f t="shared" si="0"/>
        <v>14975</v>
      </c>
      <c r="E39" s="10">
        <f>man!E34</f>
        <v>1696</v>
      </c>
      <c r="F39" s="13">
        <f t="shared" si="1"/>
        <v>11.325542570951585</v>
      </c>
      <c r="G39" s="10">
        <f>man!F34</f>
        <v>4092</v>
      </c>
      <c r="H39" s="13">
        <f t="shared" si="2"/>
        <v>27.32554257095159</v>
      </c>
      <c r="I39" s="17">
        <f>man!G34</f>
        <v>4273</v>
      </c>
      <c r="J39" s="13">
        <f t="shared" si="3"/>
        <v>28.534223706176963</v>
      </c>
      <c r="K39" s="10">
        <f>man!H34</f>
        <v>3072</v>
      </c>
      <c r="L39" s="13">
        <f t="shared" si="4"/>
        <v>20.514190317195325</v>
      </c>
      <c r="M39" s="10">
        <f>man!I34</f>
        <v>1842</v>
      </c>
      <c r="N39" s="13">
        <f t="shared" si="5"/>
        <v>12.300500834724541</v>
      </c>
    </row>
    <row r="40" spans="1:14" ht="12.75">
      <c r="A40" s="1" t="s">
        <v>76</v>
      </c>
      <c r="B40" s="4" t="s">
        <v>84</v>
      </c>
      <c r="C40" s="18">
        <v>5618</v>
      </c>
      <c r="D40" s="5">
        <f t="shared" si="0"/>
        <v>8811</v>
      </c>
      <c r="E40" s="10">
        <f>man!E35</f>
        <v>1098</v>
      </c>
      <c r="F40" s="13">
        <f t="shared" si="1"/>
        <v>12.461695607763023</v>
      </c>
      <c r="G40" s="10">
        <f>man!F35</f>
        <v>2431</v>
      </c>
      <c r="H40" s="13">
        <f t="shared" si="2"/>
        <v>27.590511860174782</v>
      </c>
      <c r="I40" s="17">
        <f>man!G35</f>
        <v>2553</v>
      </c>
      <c r="J40" s="13">
        <f t="shared" si="3"/>
        <v>28.975144705481785</v>
      </c>
      <c r="K40" s="10">
        <f>man!H35</f>
        <v>1774</v>
      </c>
      <c r="L40" s="13">
        <f t="shared" si="4"/>
        <v>20.133923504710022</v>
      </c>
      <c r="M40" s="10">
        <f>man!I35</f>
        <v>955</v>
      </c>
      <c r="N40" s="13">
        <f t="shared" si="5"/>
        <v>10.838724321870389</v>
      </c>
    </row>
    <row r="41" spans="1:14" ht="12.75">
      <c r="A41" s="1" t="s">
        <v>9</v>
      </c>
      <c r="B41" s="4" t="s">
        <v>35</v>
      </c>
      <c r="C41" s="18">
        <v>13092</v>
      </c>
      <c r="D41" s="5">
        <f t="shared" si="0"/>
        <v>20155</v>
      </c>
      <c r="E41" s="10">
        <f>man!E36</f>
        <v>2048</v>
      </c>
      <c r="F41" s="13">
        <f t="shared" si="1"/>
        <v>10.16125031009675</v>
      </c>
      <c r="G41" s="10">
        <f>man!F36</f>
        <v>6197</v>
      </c>
      <c r="H41" s="13">
        <f t="shared" si="2"/>
        <v>30.746712974448027</v>
      </c>
      <c r="I41" s="17">
        <f>man!G36</f>
        <v>5540</v>
      </c>
      <c r="J41" s="13">
        <f t="shared" si="3"/>
        <v>27.486975936492186</v>
      </c>
      <c r="K41" s="10">
        <f>man!H36</f>
        <v>3881</v>
      </c>
      <c r="L41" s="13">
        <f t="shared" si="4"/>
        <v>19.25576779955346</v>
      </c>
      <c r="M41" s="10">
        <f>man!I36</f>
        <v>2489</v>
      </c>
      <c r="N41" s="13">
        <f t="shared" si="5"/>
        <v>12.349292979409576</v>
      </c>
    </row>
    <row r="42" spans="1:14" ht="12.75">
      <c r="A42" s="1" t="s">
        <v>73</v>
      </c>
      <c r="B42" s="4" t="s">
        <v>78</v>
      </c>
      <c r="C42" s="18">
        <v>13237</v>
      </c>
      <c r="D42" s="5">
        <f t="shared" si="0"/>
        <v>21326</v>
      </c>
      <c r="E42" s="10">
        <f>man!E37</f>
        <v>2531</v>
      </c>
      <c r="F42" s="13">
        <f t="shared" si="1"/>
        <v>11.868142173872268</v>
      </c>
      <c r="G42" s="10">
        <f>man!F37</f>
        <v>5674</v>
      </c>
      <c r="H42" s="13">
        <f t="shared" si="2"/>
        <v>26.606020819656756</v>
      </c>
      <c r="I42" s="17">
        <f>man!G37</f>
        <v>6141</v>
      </c>
      <c r="J42" s="13">
        <f t="shared" si="3"/>
        <v>28.7958360686486</v>
      </c>
      <c r="K42" s="10">
        <f>man!H37</f>
        <v>4109</v>
      </c>
      <c r="L42" s="13">
        <f t="shared" si="4"/>
        <v>19.267560723998876</v>
      </c>
      <c r="M42" s="10">
        <f>man!I37</f>
        <v>2871</v>
      </c>
      <c r="N42" s="13">
        <f t="shared" si="5"/>
        <v>13.462440213823502</v>
      </c>
    </row>
    <row r="43" spans="1:14" ht="12.75">
      <c r="A43" s="1" t="s">
        <v>29</v>
      </c>
      <c r="B43" s="4" t="s">
        <v>75</v>
      </c>
      <c r="C43" s="18">
        <v>7927</v>
      </c>
      <c r="D43" s="5">
        <f t="shared" si="0"/>
        <v>11979</v>
      </c>
      <c r="E43" s="10">
        <f>man!E38</f>
        <v>1509</v>
      </c>
      <c r="F43" s="13">
        <f t="shared" si="1"/>
        <v>12.59704482844979</v>
      </c>
      <c r="G43" s="10">
        <f>man!F38</f>
        <v>3205</v>
      </c>
      <c r="H43" s="13">
        <f t="shared" si="2"/>
        <v>26.755154854328406</v>
      </c>
      <c r="I43" s="17">
        <f>man!G38</f>
        <v>3103</v>
      </c>
      <c r="J43" s="13">
        <f t="shared" si="3"/>
        <v>25.903664746639954</v>
      </c>
      <c r="K43" s="10">
        <f>man!H38</f>
        <v>2311</v>
      </c>
      <c r="L43" s="13">
        <f t="shared" si="4"/>
        <v>19.29209449870607</v>
      </c>
      <c r="M43" s="10">
        <f>man!I38</f>
        <v>1851</v>
      </c>
      <c r="N43" s="13">
        <f t="shared" si="5"/>
        <v>15.452041071875783</v>
      </c>
    </row>
    <row r="44" spans="1:14" ht="12.75">
      <c r="A44" s="1" t="s">
        <v>68</v>
      </c>
      <c r="B44" s="4" t="s">
        <v>14</v>
      </c>
      <c r="C44" s="18">
        <v>33221</v>
      </c>
      <c r="D44" s="5">
        <f t="shared" si="0"/>
        <v>53087</v>
      </c>
      <c r="E44" s="10">
        <f>man!E39</f>
        <v>5765</v>
      </c>
      <c r="F44" s="13">
        <f t="shared" si="1"/>
        <v>10.859532465575377</v>
      </c>
      <c r="G44" s="10">
        <f>man!F39</f>
        <v>15797</v>
      </c>
      <c r="H44" s="13">
        <f t="shared" si="2"/>
        <v>29.756814285983385</v>
      </c>
      <c r="I44" s="17">
        <f>man!G39</f>
        <v>14604</v>
      </c>
      <c r="J44" s="13">
        <f t="shared" si="3"/>
        <v>27.50955977923032</v>
      </c>
      <c r="K44" s="10">
        <f>man!H39</f>
        <v>10457</v>
      </c>
      <c r="L44" s="13">
        <f t="shared" si="4"/>
        <v>19.69785446531166</v>
      </c>
      <c r="M44" s="10">
        <f>man!I39</f>
        <v>6464</v>
      </c>
      <c r="N44" s="13">
        <f t="shared" si="5"/>
        <v>12.17623900389926</v>
      </c>
    </row>
    <row r="45" spans="1:14" ht="12.75">
      <c r="A45" s="1" t="s">
        <v>19</v>
      </c>
      <c r="B45" s="4" t="s">
        <v>81</v>
      </c>
      <c r="C45" s="18">
        <v>5908</v>
      </c>
      <c r="D45" s="5">
        <f t="shared" si="0"/>
        <v>9386</v>
      </c>
      <c r="E45" s="10">
        <f>man!E40</f>
        <v>1051</v>
      </c>
      <c r="F45" s="13">
        <f t="shared" si="1"/>
        <v>11.197528233539314</v>
      </c>
      <c r="G45" s="10">
        <f>man!F40</f>
        <v>2309</v>
      </c>
      <c r="H45" s="13">
        <f t="shared" si="2"/>
        <v>24.600468783294268</v>
      </c>
      <c r="I45" s="17">
        <f>man!G40</f>
        <v>2385</v>
      </c>
      <c r="J45" s="13">
        <f t="shared" si="3"/>
        <v>25.410185382484553</v>
      </c>
      <c r="K45" s="10">
        <f>man!H40</f>
        <v>2295</v>
      </c>
      <c r="L45" s="13">
        <f t="shared" si="4"/>
        <v>24.451310462390794</v>
      </c>
      <c r="M45" s="10">
        <f>man!I40</f>
        <v>1346</v>
      </c>
      <c r="N45" s="13">
        <f t="shared" si="5"/>
        <v>14.340507138291073</v>
      </c>
    </row>
    <row r="46" spans="1:14" ht="12.75">
      <c r="A46" s="1" t="s">
        <v>48</v>
      </c>
      <c r="B46" s="4" t="s">
        <v>17</v>
      </c>
      <c r="C46" s="18">
        <v>5692</v>
      </c>
      <c r="D46" s="5">
        <f t="shared" si="0"/>
        <v>8452</v>
      </c>
      <c r="E46" s="10">
        <f>man!E41</f>
        <v>1026</v>
      </c>
      <c r="F46" s="13">
        <f t="shared" si="1"/>
        <v>12.139138665404637</v>
      </c>
      <c r="G46" s="10">
        <f>man!F41</f>
        <v>2140</v>
      </c>
      <c r="H46" s="13">
        <f t="shared" si="2"/>
        <v>25.319451017510648</v>
      </c>
      <c r="I46" s="17">
        <f>man!G41</f>
        <v>2420</v>
      </c>
      <c r="J46" s="13">
        <f t="shared" si="3"/>
        <v>28.632276384287742</v>
      </c>
      <c r="K46" s="10">
        <f>man!H41</f>
        <v>1858</v>
      </c>
      <c r="L46" s="13">
        <f t="shared" si="4"/>
        <v>21.982962612399433</v>
      </c>
      <c r="M46" s="10">
        <f>man!I41</f>
        <v>1008</v>
      </c>
      <c r="N46" s="13">
        <f t="shared" si="5"/>
        <v>11.926171320397538</v>
      </c>
    </row>
    <row r="47" spans="1:14" ht="12.75">
      <c r="A47" s="1" t="s">
        <v>59</v>
      </c>
      <c r="B47" s="4" t="s">
        <v>80</v>
      </c>
      <c r="C47" s="18">
        <v>8901</v>
      </c>
      <c r="D47" s="5">
        <f t="shared" si="0"/>
        <v>14301</v>
      </c>
      <c r="E47" s="10">
        <f>man!E42</f>
        <v>1563</v>
      </c>
      <c r="F47" s="13">
        <f t="shared" si="1"/>
        <v>10.929305642962031</v>
      </c>
      <c r="G47" s="10">
        <f>man!F42</f>
        <v>3792</v>
      </c>
      <c r="H47" s="13">
        <f t="shared" si="2"/>
        <v>26.515628277742813</v>
      </c>
      <c r="I47" s="17">
        <f>man!G42</f>
        <v>3954</v>
      </c>
      <c r="J47" s="13">
        <f t="shared" si="3"/>
        <v>27.6484161946717</v>
      </c>
      <c r="K47" s="10">
        <f>man!H42</f>
        <v>3005</v>
      </c>
      <c r="L47" s="13">
        <f t="shared" si="4"/>
        <v>21.012516607230264</v>
      </c>
      <c r="M47" s="10">
        <f>man!I42</f>
        <v>1987</v>
      </c>
      <c r="N47" s="13">
        <f t="shared" si="5"/>
        <v>13.89413327739319</v>
      </c>
    </row>
    <row r="48" spans="1:14" ht="12.75">
      <c r="A48" s="1" t="s">
        <v>63</v>
      </c>
      <c r="B48" s="4" t="s">
        <v>31</v>
      </c>
      <c r="C48" s="18">
        <v>7409</v>
      </c>
      <c r="D48" s="5">
        <f t="shared" si="0"/>
        <v>10732</v>
      </c>
      <c r="E48" s="10">
        <f>man!E43</f>
        <v>1120</v>
      </c>
      <c r="F48" s="13">
        <f t="shared" si="1"/>
        <v>10.436079016026836</v>
      </c>
      <c r="G48" s="10">
        <f>man!F43</f>
        <v>2844</v>
      </c>
      <c r="H48" s="13">
        <f t="shared" si="2"/>
        <v>26.500186358553858</v>
      </c>
      <c r="I48" s="17">
        <f>man!G43</f>
        <v>3019</v>
      </c>
      <c r="J48" s="13">
        <f t="shared" si="3"/>
        <v>28.13082370480805</v>
      </c>
      <c r="K48" s="10">
        <f>man!H43</f>
        <v>2295</v>
      </c>
      <c r="L48" s="13">
        <f t="shared" si="4"/>
        <v>21.384644055162134</v>
      </c>
      <c r="M48" s="10">
        <f>man!I43</f>
        <v>1454</v>
      </c>
      <c r="N48" s="13">
        <f t="shared" si="5"/>
        <v>13.548266865449124</v>
      </c>
    </row>
    <row r="49" spans="2:14" s="3" customFormat="1" ht="12.75">
      <c r="B49" s="6" t="s">
        <v>91</v>
      </c>
      <c r="C49" s="7">
        <f aca="true" t="shared" si="6" ref="C49:M49">SUM(C7:C48)</f>
        <v>716447</v>
      </c>
      <c r="D49" s="7">
        <f t="shared" si="6"/>
        <v>1128239</v>
      </c>
      <c r="E49" s="8">
        <f t="shared" si="6"/>
        <v>130846</v>
      </c>
      <c r="F49" s="14">
        <f t="shared" si="1"/>
        <v>11.597365451823594</v>
      </c>
      <c r="G49" s="8">
        <f t="shared" si="6"/>
        <v>328249</v>
      </c>
      <c r="H49" s="14">
        <f t="shared" si="2"/>
        <v>29.093924248319723</v>
      </c>
      <c r="I49" s="8">
        <f t="shared" si="6"/>
        <v>311549</v>
      </c>
      <c r="J49" s="14">
        <f t="shared" si="3"/>
        <v>27.61374141471798</v>
      </c>
      <c r="K49" s="8">
        <f t="shared" si="6"/>
        <v>216422</v>
      </c>
      <c r="L49" s="14">
        <f t="shared" si="4"/>
        <v>19.182283186452516</v>
      </c>
      <c r="M49" s="8">
        <f t="shared" si="6"/>
        <v>141173</v>
      </c>
      <c r="N49" s="14">
        <f t="shared" si="5"/>
        <v>12.512685698686182</v>
      </c>
    </row>
    <row r="50" spans="2:14" ht="48.75" customHeight="1">
      <c r="B50" s="19" t="s">
        <v>97</v>
      </c>
      <c r="C50" s="19"/>
      <c r="D50" s="19"/>
      <c r="E50" s="19"/>
      <c r="F50" s="19"/>
      <c r="G50" s="19"/>
      <c r="H50" s="19"/>
      <c r="I50" s="19"/>
      <c r="J50" s="19"/>
      <c r="K50" s="19"/>
      <c r="L50" s="19"/>
      <c r="M50" s="19"/>
      <c r="N50" s="19"/>
    </row>
  </sheetData>
  <sheetProtection/>
  <mergeCells count="11">
    <mergeCell ref="B1:N1"/>
    <mergeCell ref="B50:N50"/>
    <mergeCell ref="G4:H4"/>
    <mergeCell ref="E4:F4"/>
    <mergeCell ref="E3:N3"/>
    <mergeCell ref="B3:B6"/>
    <mergeCell ref="C3:C6"/>
    <mergeCell ref="D3:D6"/>
    <mergeCell ref="M4:N4"/>
    <mergeCell ref="K4:L4"/>
    <mergeCell ref="I4:J4"/>
  </mergeCells>
  <printOptions/>
  <pageMargins left="0.4724409448818898" right="0.35433070866141736" top="0.37" bottom="0.55" header="0.26" footer="0.5118110236220472"/>
  <pageSetup horizontalDpi="600" verticalDpi="600" orientation="landscape" paperSize="9" scale="80"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A1">
      <selection activeCell="O11" sqref="O11"/>
    </sheetView>
  </sheetViews>
  <sheetFormatPr defaultColWidth="9.140625" defaultRowHeight="12.75"/>
  <sheetData>
    <row r="1" spans="1:9" ht="12.75">
      <c r="A1" s="15" t="s">
        <v>39</v>
      </c>
      <c r="B1" s="15" t="s">
        <v>99</v>
      </c>
      <c r="C1" s="15" t="s">
        <v>100</v>
      </c>
      <c r="D1" s="15" t="s">
        <v>101</v>
      </c>
      <c r="E1" s="15" t="s">
        <v>102</v>
      </c>
      <c r="F1" s="15" t="s">
        <v>103</v>
      </c>
      <c r="G1" s="15" t="s">
        <v>104</v>
      </c>
      <c r="H1" s="15" t="s">
        <v>105</v>
      </c>
      <c r="I1" s="15" t="s">
        <v>106</v>
      </c>
    </row>
    <row r="2" spans="1:9" ht="12.75">
      <c r="A2" s="16" t="s">
        <v>66</v>
      </c>
      <c r="B2" s="16" t="s">
        <v>7</v>
      </c>
      <c r="C2" s="16">
        <v>10731</v>
      </c>
      <c r="D2" s="16">
        <v>18939</v>
      </c>
      <c r="E2" s="16">
        <v>2284</v>
      </c>
      <c r="F2" s="16">
        <v>5401</v>
      </c>
      <c r="G2" s="16">
        <v>5006</v>
      </c>
      <c r="H2" s="16">
        <v>3774</v>
      </c>
      <c r="I2" s="16">
        <v>2474</v>
      </c>
    </row>
    <row r="3" spans="1:9" ht="12.75">
      <c r="A3" s="16" t="s">
        <v>47</v>
      </c>
      <c r="B3" s="16" t="s">
        <v>11</v>
      </c>
      <c r="C3" s="16">
        <v>14572</v>
      </c>
      <c r="D3" s="16">
        <v>23479</v>
      </c>
      <c r="E3" s="16">
        <v>2497</v>
      </c>
      <c r="F3" s="16">
        <v>6377</v>
      </c>
      <c r="G3" s="16">
        <v>6514</v>
      </c>
      <c r="H3" s="16">
        <v>4845</v>
      </c>
      <c r="I3" s="16">
        <v>3246</v>
      </c>
    </row>
    <row r="4" spans="1:9" ht="12.75">
      <c r="A4" s="16" t="s">
        <v>58</v>
      </c>
      <c r="B4" s="16" t="s">
        <v>13</v>
      </c>
      <c r="C4" s="16">
        <v>19674</v>
      </c>
      <c r="D4" s="16">
        <v>31060</v>
      </c>
      <c r="E4" s="16">
        <v>3485</v>
      </c>
      <c r="F4" s="16">
        <v>8752</v>
      </c>
      <c r="G4" s="16">
        <v>8479</v>
      </c>
      <c r="H4" s="16">
        <v>6061</v>
      </c>
      <c r="I4" s="16">
        <v>4283</v>
      </c>
    </row>
    <row r="5" spans="1:9" ht="12.75">
      <c r="A5" s="16" t="s">
        <v>2</v>
      </c>
      <c r="B5" s="16" t="s">
        <v>62</v>
      </c>
      <c r="C5" s="16">
        <v>15034</v>
      </c>
      <c r="D5" s="16">
        <v>23691</v>
      </c>
      <c r="E5" s="16">
        <v>2827</v>
      </c>
      <c r="F5" s="16">
        <v>6363</v>
      </c>
      <c r="G5" s="16">
        <v>6533</v>
      </c>
      <c r="H5" s="16">
        <v>5056</v>
      </c>
      <c r="I5" s="16">
        <v>2912</v>
      </c>
    </row>
    <row r="6" spans="1:9" ht="12.75">
      <c r="A6" s="16" t="s">
        <v>1</v>
      </c>
      <c r="B6" s="16" t="s">
        <v>60</v>
      </c>
      <c r="C6" s="16">
        <v>24556</v>
      </c>
      <c r="D6" s="16">
        <v>40111</v>
      </c>
      <c r="E6" s="16">
        <v>4342</v>
      </c>
      <c r="F6" s="16">
        <v>11445</v>
      </c>
      <c r="G6" s="16">
        <v>11701</v>
      </c>
      <c r="H6" s="16">
        <v>7898</v>
      </c>
      <c r="I6" s="16">
        <v>4725</v>
      </c>
    </row>
    <row r="7" spans="1:9" ht="12.75">
      <c r="A7" s="16" t="s">
        <v>21</v>
      </c>
      <c r="B7" s="16" t="s">
        <v>70</v>
      </c>
      <c r="C7" s="16">
        <v>7709</v>
      </c>
      <c r="D7" s="16">
        <v>12010</v>
      </c>
      <c r="E7" s="16">
        <v>1533</v>
      </c>
      <c r="F7" s="16">
        <v>3403</v>
      </c>
      <c r="G7" s="16">
        <v>3206</v>
      </c>
      <c r="H7" s="16">
        <v>2404</v>
      </c>
      <c r="I7" s="16">
        <v>1464</v>
      </c>
    </row>
    <row r="8" spans="1:9" ht="12.75">
      <c r="A8" s="16" t="s">
        <v>18</v>
      </c>
      <c r="B8" s="16" t="s">
        <v>37</v>
      </c>
      <c r="C8" s="16">
        <v>6326</v>
      </c>
      <c r="D8" s="16">
        <v>9763</v>
      </c>
      <c r="E8" s="16">
        <v>1044</v>
      </c>
      <c r="F8" s="16">
        <v>2645</v>
      </c>
      <c r="G8" s="16">
        <v>2794</v>
      </c>
      <c r="H8" s="16">
        <v>2010</v>
      </c>
      <c r="I8" s="16">
        <v>1270</v>
      </c>
    </row>
    <row r="9" spans="1:9" ht="12.75">
      <c r="A9" s="16" t="s">
        <v>22</v>
      </c>
      <c r="B9" s="16" t="s">
        <v>74</v>
      </c>
      <c r="C9" s="16">
        <v>23943</v>
      </c>
      <c r="D9" s="16">
        <v>36757</v>
      </c>
      <c r="E9" s="16">
        <v>3615</v>
      </c>
      <c r="F9" s="16">
        <v>10905</v>
      </c>
      <c r="G9" s="16">
        <v>9929</v>
      </c>
      <c r="H9" s="16">
        <v>7204</v>
      </c>
      <c r="I9" s="16">
        <v>5104</v>
      </c>
    </row>
    <row r="10" spans="1:9" ht="12.75">
      <c r="A10" s="16" t="s">
        <v>24</v>
      </c>
      <c r="B10" s="16" t="s">
        <v>71</v>
      </c>
      <c r="C10" s="16">
        <v>8931</v>
      </c>
      <c r="D10" s="16">
        <v>13322</v>
      </c>
      <c r="E10" s="16">
        <v>1391</v>
      </c>
      <c r="F10" s="16">
        <v>3513</v>
      </c>
      <c r="G10" s="16">
        <v>3586</v>
      </c>
      <c r="H10" s="16">
        <v>2974</v>
      </c>
      <c r="I10" s="16">
        <v>1858</v>
      </c>
    </row>
    <row r="11" spans="1:9" ht="12.75">
      <c r="A11" s="16" t="s">
        <v>30</v>
      </c>
      <c r="B11" s="16" t="s">
        <v>45</v>
      </c>
      <c r="C11" s="16">
        <v>173418</v>
      </c>
      <c r="D11" s="16">
        <v>273917</v>
      </c>
      <c r="E11" s="16">
        <v>31566</v>
      </c>
      <c r="F11" s="16">
        <v>86300</v>
      </c>
      <c r="G11" s="16">
        <v>74533</v>
      </c>
      <c r="H11" s="16">
        <v>47971</v>
      </c>
      <c r="I11" s="16">
        <v>33547</v>
      </c>
    </row>
    <row r="12" spans="1:9" ht="12.75">
      <c r="A12" s="16" t="s">
        <v>77</v>
      </c>
      <c r="B12" s="16" t="s">
        <v>16</v>
      </c>
      <c r="C12" s="16">
        <v>11911</v>
      </c>
      <c r="D12" s="16">
        <v>17126</v>
      </c>
      <c r="E12" s="16">
        <v>1884</v>
      </c>
      <c r="F12" s="16">
        <v>4455</v>
      </c>
      <c r="G12" s="16">
        <v>4608</v>
      </c>
      <c r="H12" s="16">
        <v>3707</v>
      </c>
      <c r="I12" s="16">
        <v>2472</v>
      </c>
    </row>
    <row r="13" spans="1:9" ht="12.75">
      <c r="A13" s="16" t="s">
        <v>64</v>
      </c>
      <c r="B13" s="16" t="s">
        <v>12</v>
      </c>
      <c r="C13" s="16">
        <v>7403</v>
      </c>
      <c r="D13" s="16">
        <v>11945</v>
      </c>
      <c r="E13" s="16">
        <v>1421</v>
      </c>
      <c r="F13" s="16">
        <v>3175</v>
      </c>
      <c r="G13" s="16">
        <v>3281</v>
      </c>
      <c r="H13" s="16">
        <v>2555</v>
      </c>
      <c r="I13" s="16">
        <v>1513</v>
      </c>
    </row>
    <row r="14" spans="1:9" ht="12.75">
      <c r="A14" s="16" t="s">
        <v>38</v>
      </c>
      <c r="B14" s="16" t="s">
        <v>3</v>
      </c>
      <c r="C14" s="16">
        <v>6200</v>
      </c>
      <c r="D14" s="16">
        <v>9248</v>
      </c>
      <c r="E14" s="16">
        <v>1119</v>
      </c>
      <c r="F14" s="16">
        <v>2331</v>
      </c>
      <c r="G14" s="16">
        <v>2659</v>
      </c>
      <c r="H14" s="16">
        <v>1905</v>
      </c>
      <c r="I14" s="16">
        <v>1234</v>
      </c>
    </row>
    <row r="15" spans="1:9" ht="12.75">
      <c r="A15" s="16" t="s">
        <v>51</v>
      </c>
      <c r="B15" s="16" t="s">
        <v>43</v>
      </c>
      <c r="C15" s="16">
        <v>36048</v>
      </c>
      <c r="D15" s="16">
        <v>55516</v>
      </c>
      <c r="E15" s="16">
        <v>6946</v>
      </c>
      <c r="F15" s="16">
        <v>17402</v>
      </c>
      <c r="G15" s="16">
        <v>15343</v>
      </c>
      <c r="H15" s="16">
        <v>9887</v>
      </c>
      <c r="I15" s="16">
        <v>5938</v>
      </c>
    </row>
    <row r="16" spans="1:9" ht="12.75">
      <c r="A16" s="16" t="s">
        <v>23</v>
      </c>
      <c r="B16" s="16" t="s">
        <v>40</v>
      </c>
      <c r="C16" s="16">
        <v>29885</v>
      </c>
      <c r="D16" s="16">
        <v>46387</v>
      </c>
      <c r="E16" s="16">
        <v>6088</v>
      </c>
      <c r="F16" s="16">
        <v>13535</v>
      </c>
      <c r="G16" s="16">
        <v>12057</v>
      </c>
      <c r="H16" s="16">
        <v>9205</v>
      </c>
      <c r="I16" s="16">
        <v>5502</v>
      </c>
    </row>
    <row r="17" spans="1:9" ht="12.75">
      <c r="A17" s="16" t="s">
        <v>53</v>
      </c>
      <c r="B17" s="16" t="s">
        <v>4</v>
      </c>
      <c r="C17" s="16">
        <v>4875</v>
      </c>
      <c r="D17" s="16">
        <v>8519</v>
      </c>
      <c r="E17" s="16">
        <v>629</v>
      </c>
      <c r="F17" s="16">
        <v>2118</v>
      </c>
      <c r="G17" s="16">
        <v>2366</v>
      </c>
      <c r="H17" s="16">
        <v>1887</v>
      </c>
      <c r="I17" s="16">
        <v>1519</v>
      </c>
    </row>
    <row r="18" spans="1:9" ht="12.75">
      <c r="A18" s="16" t="s">
        <v>8</v>
      </c>
      <c r="B18" s="16" t="s">
        <v>36</v>
      </c>
      <c r="C18" s="16">
        <v>9988</v>
      </c>
      <c r="D18" s="16">
        <v>16020</v>
      </c>
      <c r="E18" s="16">
        <v>1848</v>
      </c>
      <c r="F18" s="16">
        <v>4520</v>
      </c>
      <c r="G18" s="16">
        <v>4137</v>
      </c>
      <c r="H18" s="16">
        <v>3182</v>
      </c>
      <c r="I18" s="16">
        <v>2333</v>
      </c>
    </row>
    <row r="19" spans="1:9" ht="12.75">
      <c r="A19" s="16" t="s">
        <v>69</v>
      </c>
      <c r="B19" s="16" t="s">
        <v>42</v>
      </c>
      <c r="C19" s="16">
        <v>18813</v>
      </c>
      <c r="D19" s="16">
        <v>28269</v>
      </c>
      <c r="E19" s="16">
        <v>3705</v>
      </c>
      <c r="F19" s="16">
        <v>8148</v>
      </c>
      <c r="G19" s="16">
        <v>7604</v>
      </c>
      <c r="H19" s="16">
        <v>5478</v>
      </c>
      <c r="I19" s="16">
        <v>3334</v>
      </c>
    </row>
    <row r="20" spans="1:9" ht="12.75">
      <c r="A20" s="16" t="s">
        <v>6</v>
      </c>
      <c r="B20" s="16" t="s">
        <v>57</v>
      </c>
      <c r="C20" s="16">
        <v>14362</v>
      </c>
      <c r="D20" s="16">
        <v>21161</v>
      </c>
      <c r="E20" s="16">
        <v>2589</v>
      </c>
      <c r="F20" s="16">
        <v>6172</v>
      </c>
      <c r="G20" s="16">
        <v>6021</v>
      </c>
      <c r="H20" s="16">
        <v>3961</v>
      </c>
      <c r="I20" s="16">
        <v>2418</v>
      </c>
    </row>
    <row r="21" spans="1:9" ht="12.75">
      <c r="A21" s="16" t="s">
        <v>10</v>
      </c>
      <c r="B21" s="16" t="s">
        <v>65</v>
      </c>
      <c r="C21" s="16">
        <v>6370</v>
      </c>
      <c r="D21" s="16">
        <v>8898</v>
      </c>
      <c r="E21" s="16">
        <v>1420</v>
      </c>
      <c r="F21" s="16">
        <v>2323</v>
      </c>
      <c r="G21" s="16">
        <v>2411</v>
      </c>
      <c r="H21" s="16">
        <v>1619</v>
      </c>
      <c r="I21" s="16">
        <v>1125</v>
      </c>
    </row>
    <row r="22" spans="1:9" ht="12.75">
      <c r="A22" s="16" t="s">
        <v>61</v>
      </c>
      <c r="B22" s="16" t="s">
        <v>25</v>
      </c>
      <c r="C22" s="16">
        <v>7643</v>
      </c>
      <c r="D22" s="16">
        <v>11029</v>
      </c>
      <c r="E22" s="16">
        <v>1473</v>
      </c>
      <c r="F22" s="16">
        <v>3081</v>
      </c>
      <c r="G22" s="16">
        <v>2998</v>
      </c>
      <c r="H22" s="16">
        <v>2242</v>
      </c>
      <c r="I22" s="16">
        <v>1235</v>
      </c>
    </row>
    <row r="23" spans="1:9" ht="12.75">
      <c r="A23" s="16" t="s">
        <v>27</v>
      </c>
      <c r="B23" s="16" t="s">
        <v>41</v>
      </c>
      <c r="C23" s="16">
        <v>9136</v>
      </c>
      <c r="D23" s="16">
        <v>16014</v>
      </c>
      <c r="E23" s="16">
        <v>1191</v>
      </c>
      <c r="F23" s="16">
        <v>4451</v>
      </c>
      <c r="G23" s="16">
        <v>4717</v>
      </c>
      <c r="H23" s="16">
        <v>3262</v>
      </c>
      <c r="I23" s="16">
        <v>2393</v>
      </c>
    </row>
    <row r="24" spans="1:9" ht="12.75">
      <c r="A24" s="16" t="s">
        <v>46</v>
      </c>
      <c r="B24" s="16" t="s">
        <v>56</v>
      </c>
      <c r="C24" s="16">
        <v>12894</v>
      </c>
      <c r="D24" s="16">
        <v>19202</v>
      </c>
      <c r="E24" s="16">
        <v>2419</v>
      </c>
      <c r="F24" s="16">
        <v>5015</v>
      </c>
      <c r="G24" s="16">
        <v>5777</v>
      </c>
      <c r="H24" s="16">
        <v>3769</v>
      </c>
      <c r="I24" s="16">
        <v>2222</v>
      </c>
    </row>
    <row r="25" spans="1:9" ht="12.75">
      <c r="A25" s="16" t="s">
        <v>5</v>
      </c>
      <c r="B25" s="16" t="s">
        <v>33</v>
      </c>
      <c r="C25" s="16">
        <v>5058</v>
      </c>
      <c r="D25" s="16">
        <v>7715</v>
      </c>
      <c r="E25" s="16">
        <v>968</v>
      </c>
      <c r="F25" s="16">
        <v>1864</v>
      </c>
      <c r="G25" s="16">
        <v>2238</v>
      </c>
      <c r="H25" s="16">
        <v>1588</v>
      </c>
      <c r="I25" s="16">
        <v>1057</v>
      </c>
    </row>
    <row r="26" spans="1:9" ht="12.75">
      <c r="A26" s="16" t="s">
        <v>83</v>
      </c>
      <c r="B26" s="16" t="s">
        <v>44</v>
      </c>
      <c r="C26" s="16">
        <v>21963</v>
      </c>
      <c r="D26" s="16">
        <v>35153</v>
      </c>
      <c r="E26" s="16">
        <v>4910</v>
      </c>
      <c r="F26" s="16">
        <v>10899</v>
      </c>
      <c r="G26" s="16">
        <v>9375</v>
      </c>
      <c r="H26" s="16">
        <v>5963</v>
      </c>
      <c r="I26" s="16">
        <v>4006</v>
      </c>
    </row>
    <row r="27" spans="1:9" ht="12.75">
      <c r="A27" s="16" t="s">
        <v>67</v>
      </c>
      <c r="B27" s="16" t="s">
        <v>50</v>
      </c>
      <c r="C27" s="16">
        <v>23941</v>
      </c>
      <c r="D27" s="16">
        <v>37805</v>
      </c>
      <c r="E27" s="16">
        <v>4991</v>
      </c>
      <c r="F27" s="16">
        <v>12356</v>
      </c>
      <c r="G27" s="16">
        <v>10648</v>
      </c>
      <c r="H27" s="16">
        <v>5772</v>
      </c>
      <c r="I27" s="16">
        <v>4038</v>
      </c>
    </row>
    <row r="28" spans="1:9" ht="12.75">
      <c r="A28" s="16" t="s">
        <v>26</v>
      </c>
      <c r="B28" s="16" t="s">
        <v>34</v>
      </c>
      <c r="C28" s="16">
        <v>13490</v>
      </c>
      <c r="D28" s="16">
        <v>22101</v>
      </c>
      <c r="E28" s="16">
        <v>2461</v>
      </c>
      <c r="F28" s="16">
        <v>6056</v>
      </c>
      <c r="G28" s="16">
        <v>6357</v>
      </c>
      <c r="H28" s="16">
        <v>4657</v>
      </c>
      <c r="I28" s="16">
        <v>2570</v>
      </c>
    </row>
    <row r="29" spans="1:9" ht="12.75">
      <c r="A29" s="16" t="s">
        <v>20</v>
      </c>
      <c r="B29" s="16" t="s">
        <v>15</v>
      </c>
      <c r="C29" s="16">
        <v>5035</v>
      </c>
      <c r="D29" s="16">
        <v>7364</v>
      </c>
      <c r="E29" s="16">
        <v>930</v>
      </c>
      <c r="F29" s="16">
        <v>1899</v>
      </c>
      <c r="G29" s="16">
        <v>1962</v>
      </c>
      <c r="H29" s="16">
        <v>1625</v>
      </c>
      <c r="I29" s="16">
        <v>948</v>
      </c>
    </row>
    <row r="30" spans="1:9" ht="12.75">
      <c r="A30" s="16" t="s">
        <v>82</v>
      </c>
      <c r="B30" s="16" t="s">
        <v>54</v>
      </c>
      <c r="C30" s="16">
        <v>15535</v>
      </c>
      <c r="D30" s="16">
        <v>25859</v>
      </c>
      <c r="E30" s="16">
        <v>2510</v>
      </c>
      <c r="F30" s="16">
        <v>7018</v>
      </c>
      <c r="G30" s="16">
        <v>7653</v>
      </c>
      <c r="H30" s="16">
        <v>5337</v>
      </c>
      <c r="I30" s="16">
        <v>3341</v>
      </c>
    </row>
    <row r="31" spans="1:9" ht="12.75">
      <c r="A31" s="16" t="s">
        <v>32</v>
      </c>
      <c r="B31" s="16" t="s">
        <v>52</v>
      </c>
      <c r="C31" s="16">
        <v>10942</v>
      </c>
      <c r="D31" s="16">
        <v>16842</v>
      </c>
      <c r="E31" s="16">
        <v>1742</v>
      </c>
      <c r="F31" s="16">
        <v>4374</v>
      </c>
      <c r="G31" s="16">
        <v>4832</v>
      </c>
      <c r="H31" s="16">
        <v>3515</v>
      </c>
      <c r="I31" s="16">
        <v>2379</v>
      </c>
    </row>
    <row r="32" spans="1:9" ht="12.75">
      <c r="A32" s="16" t="s">
        <v>0</v>
      </c>
      <c r="B32" s="16" t="s">
        <v>55</v>
      </c>
      <c r="C32" s="16">
        <v>8841</v>
      </c>
      <c r="D32" s="16">
        <v>13012</v>
      </c>
      <c r="E32" s="16">
        <v>1650</v>
      </c>
      <c r="F32" s="16">
        <v>3543</v>
      </c>
      <c r="G32" s="16">
        <v>3426</v>
      </c>
      <c r="H32" s="16">
        <v>2770</v>
      </c>
      <c r="I32" s="16">
        <v>1623</v>
      </c>
    </row>
    <row r="33" spans="1:9" ht="12.75">
      <c r="A33" s="16" t="s">
        <v>72</v>
      </c>
      <c r="B33" s="16" t="s">
        <v>28</v>
      </c>
      <c r="C33" s="16">
        <v>23057</v>
      </c>
      <c r="D33" s="16">
        <v>36801</v>
      </c>
      <c r="E33" s="16">
        <v>3961</v>
      </c>
      <c r="F33" s="16">
        <v>9929</v>
      </c>
      <c r="G33" s="16">
        <v>10806</v>
      </c>
      <c r="H33" s="16">
        <v>7282</v>
      </c>
      <c r="I33" s="16">
        <v>4823</v>
      </c>
    </row>
    <row r="34" spans="1:9" ht="12.75">
      <c r="A34" s="16" t="s">
        <v>49</v>
      </c>
      <c r="B34" s="16" t="s">
        <v>79</v>
      </c>
      <c r="C34" s="16">
        <v>9222</v>
      </c>
      <c r="D34" s="16">
        <v>14975</v>
      </c>
      <c r="E34" s="16">
        <v>1696</v>
      </c>
      <c r="F34" s="16">
        <v>4092</v>
      </c>
      <c r="G34" s="16">
        <v>4273</v>
      </c>
      <c r="H34" s="16">
        <v>3072</v>
      </c>
      <c r="I34" s="16">
        <v>1842</v>
      </c>
    </row>
    <row r="35" spans="1:9" ht="12.75">
      <c r="A35" s="16" t="s">
        <v>76</v>
      </c>
      <c r="B35" s="16" t="s">
        <v>84</v>
      </c>
      <c r="C35" s="16">
        <v>5632</v>
      </c>
      <c r="D35" s="16">
        <v>8811</v>
      </c>
      <c r="E35" s="16">
        <v>1098</v>
      </c>
      <c r="F35" s="16">
        <v>2431</v>
      </c>
      <c r="G35" s="16">
        <v>2553</v>
      </c>
      <c r="H35" s="16">
        <v>1774</v>
      </c>
      <c r="I35" s="16">
        <v>955</v>
      </c>
    </row>
    <row r="36" spans="1:9" ht="12.75">
      <c r="A36" s="16" t="s">
        <v>9</v>
      </c>
      <c r="B36" s="16" t="s">
        <v>35</v>
      </c>
      <c r="C36" s="16">
        <v>13128</v>
      </c>
      <c r="D36" s="16">
        <v>20155</v>
      </c>
      <c r="E36" s="16">
        <v>2048</v>
      </c>
      <c r="F36" s="16">
        <v>6197</v>
      </c>
      <c r="G36" s="16">
        <v>5540</v>
      </c>
      <c r="H36" s="16">
        <v>3881</v>
      </c>
      <c r="I36" s="16">
        <v>2489</v>
      </c>
    </row>
    <row r="37" spans="1:9" ht="12.75">
      <c r="A37" s="16" t="s">
        <v>73</v>
      </c>
      <c r="B37" s="16" t="s">
        <v>78</v>
      </c>
      <c r="C37" s="16">
        <v>13264</v>
      </c>
      <c r="D37" s="16">
        <v>21326</v>
      </c>
      <c r="E37" s="16">
        <v>2531</v>
      </c>
      <c r="F37" s="16">
        <v>5674</v>
      </c>
      <c r="G37" s="16">
        <v>6141</v>
      </c>
      <c r="H37" s="16">
        <v>4109</v>
      </c>
      <c r="I37" s="16">
        <v>2871</v>
      </c>
    </row>
    <row r="38" spans="1:9" ht="12.75">
      <c r="A38" s="16" t="s">
        <v>29</v>
      </c>
      <c r="B38" s="16" t="s">
        <v>75</v>
      </c>
      <c r="C38" s="16">
        <v>7952</v>
      </c>
      <c r="D38" s="16">
        <v>11979</v>
      </c>
      <c r="E38" s="16">
        <v>1509</v>
      </c>
      <c r="F38" s="16">
        <v>3205</v>
      </c>
      <c r="G38" s="16">
        <v>3103</v>
      </c>
      <c r="H38" s="16">
        <v>2311</v>
      </c>
      <c r="I38" s="16">
        <v>1851</v>
      </c>
    </row>
    <row r="39" spans="1:9" ht="12.75">
      <c r="A39" s="16" t="s">
        <v>68</v>
      </c>
      <c r="B39" s="16" t="s">
        <v>14</v>
      </c>
      <c r="C39" s="16">
        <v>33329</v>
      </c>
      <c r="D39" s="16">
        <v>53087</v>
      </c>
      <c r="E39" s="16">
        <v>5765</v>
      </c>
      <c r="F39" s="16">
        <v>15797</v>
      </c>
      <c r="G39" s="16">
        <v>14604</v>
      </c>
      <c r="H39" s="16">
        <v>10457</v>
      </c>
      <c r="I39" s="16">
        <v>6464</v>
      </c>
    </row>
    <row r="40" spans="1:9" ht="12.75">
      <c r="A40" s="16" t="s">
        <v>19</v>
      </c>
      <c r="B40" s="16" t="s">
        <v>81</v>
      </c>
      <c r="C40" s="16">
        <v>5918</v>
      </c>
      <c r="D40" s="16">
        <v>9386</v>
      </c>
      <c r="E40" s="16">
        <v>1051</v>
      </c>
      <c r="F40" s="16">
        <v>2309</v>
      </c>
      <c r="G40" s="16">
        <v>2385</v>
      </c>
      <c r="H40" s="16">
        <v>2295</v>
      </c>
      <c r="I40" s="16">
        <v>1346</v>
      </c>
    </row>
    <row r="41" spans="1:9" ht="12.75">
      <c r="A41" s="16" t="s">
        <v>48</v>
      </c>
      <c r="B41" s="16" t="s">
        <v>17</v>
      </c>
      <c r="C41" s="16">
        <v>5716</v>
      </c>
      <c r="D41" s="16">
        <v>8452</v>
      </c>
      <c r="E41" s="16">
        <v>1026</v>
      </c>
      <c r="F41" s="16">
        <v>2140</v>
      </c>
      <c r="G41" s="16">
        <v>2420</v>
      </c>
      <c r="H41" s="16">
        <v>1858</v>
      </c>
      <c r="I41" s="16">
        <v>1008</v>
      </c>
    </row>
    <row r="42" spans="1:9" ht="12.75">
      <c r="A42" s="16" t="s">
        <v>59</v>
      </c>
      <c r="B42" s="16" t="s">
        <v>80</v>
      </c>
      <c r="C42" s="16">
        <v>8927</v>
      </c>
      <c r="D42" s="16">
        <v>14301</v>
      </c>
      <c r="E42" s="16">
        <v>1563</v>
      </c>
      <c r="F42" s="16">
        <v>3792</v>
      </c>
      <c r="G42" s="16">
        <v>3954</v>
      </c>
      <c r="H42" s="16">
        <v>3005</v>
      </c>
      <c r="I42" s="16">
        <v>1987</v>
      </c>
    </row>
    <row r="43" spans="1:9" ht="12.75">
      <c r="A43" s="16" t="s">
        <v>63</v>
      </c>
      <c r="B43" s="16" t="s">
        <v>31</v>
      </c>
      <c r="C43" s="16">
        <v>7417</v>
      </c>
      <c r="D43" s="16">
        <v>10732</v>
      </c>
      <c r="E43" s="16">
        <v>1120</v>
      </c>
      <c r="F43" s="16">
        <v>2844</v>
      </c>
      <c r="G43" s="16">
        <v>3019</v>
      </c>
      <c r="H43" s="16">
        <v>2295</v>
      </c>
      <c r="I43" s="16">
        <v>1454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2013-08-23T07:52:49Z</cp:lastPrinted>
  <dcterms:created xsi:type="dcterms:W3CDTF">2013-08-22T12:02:29Z</dcterms:created>
  <dcterms:modified xsi:type="dcterms:W3CDTF">2013-10-14T06:39:01Z</dcterms:modified>
  <cp:category/>
  <cp:version/>
  <cp:contentType/>
  <cp:contentStatus/>
</cp:coreProperties>
</file>