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<sst xmlns="http://schemas.openxmlformats.org/spreadsheetml/2006/main" count="200" uniqueCount="107">
  <si>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</si>
  <si>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</si>
  <si>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</si>
  <si>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</si>
  <si>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</si>
  <si>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</si>
  <si>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</si>
  <si>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</si>
  <si>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</si>
  <si>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</si>
  <si>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</si>
  <si>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</si>
  <si>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</si>
  <si>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</si>
  <si>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</si>
  <si>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</si>
  <si>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</si>
  <si>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</si>
  <si>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</si>
  <si>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</si>
  <si>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</si>
  <si>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</si>
  <si>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</si>
  <si>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</si>
  <si>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</si>
  <si>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</si>
  <si>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</si>
  <si>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</si>
  <si>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</si>
  <si>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</si>
  <si>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</si>
  <si>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</si>
  <si>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</si>
  <si>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</si>
  <si>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</si>
  <si>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</si>
  <si>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</si>
  <si>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</si>
  <si>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</si>
  <si>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</si>
  <si>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</si>
  <si>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</si>
  <si>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</si>
  <si>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</si>
  <si>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</si>
  <si>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</si>
  <si>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</si>
  <si>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</si>
  <si>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</si>
  <si>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</si>
  <si>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</si>
  <si>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</si>
  <si>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</si>
  <si>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</si>
  <si>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</si>
  <si>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</si>
  <si>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</si>
  <si>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</si>
  <si>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</si>
  <si>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</si>
  <si>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</si>
  <si>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</si>
  <si>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</si>
  <si>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</si>
  <si>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</si>
  <si>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</si>
  <si>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</si>
  <si>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</si>
  <si>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</si>
  <si>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</si>
  <si>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</si>
  <si>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</si>
  <si>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</si>
  <si>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</si>
  <si>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</si>
  <si>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</si>
  <si>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</si>
  <si>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</si>
  <si>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</si>
  <si>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</si>
  <si>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</si>
  <si>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</si>
  <si>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</si>
  <si>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</si>
  <si>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</si>
  <si>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</si>
  <si>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Nr. persoane juridice active</t>
  </si>
  <si>
    <t>30-39 ani</t>
  </si>
  <si>
    <t>40-49 ani</t>
  </si>
  <si>
    <t>50-59 ani</t>
  </si>
  <si>
    <t>Peste 60 ani</t>
  </si>
  <si>
    <t>Nr. persoane imputernicite</t>
  </si>
  <si>
    <t>Distributia persoane imputernicite dupa varsta</t>
  </si>
  <si>
    <t>Total</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</si>
  <si>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</si>
  <si>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</si>
  <si>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</si>
  <si>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</si>
  <si>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persoanelor imputernicite</t>
  </si>
  <si>
    <t>DENJUD</t>
  </si>
  <si>
    <t>NR_FIRME</t>
  </si>
  <si>
    <t>NR_ASOC_JUDET</t>
  </si>
  <si>
    <t>ADM18</t>
  </si>
  <si>
    <t>ADM30</t>
  </si>
  <si>
    <t>ADM40</t>
  </si>
  <si>
    <t>ADM50</t>
  </si>
  <si>
    <t>ADM60</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</si>
</sst>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6">
    <font>
      <sz val="10"/>
      <color indexed="8"/>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0"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4" fillId="0" borderId="0" applyNumberFormat="0" applyFill="0" applyBorder="0" applyAlignment="0" applyProtection="0"/>
    <xf numFmtId="0" fontId="25" fillId="28"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29" borderId="1" applyNumberFormat="0" applyAlignment="0" applyProtection="0"/>
    <xf numFmtId="0" fontId="30" fillId="0" borderId="6" applyNumberFormat="0" applyFill="0" applyAlignment="0" applyProtection="0"/>
    <xf numFmtId="0" fontId="31" fillId="30" borderId="0" applyNumberFormat="0" applyBorder="0" applyAlignment="0" applyProtection="0"/>
    <xf numFmtId="0" fontId="0" fillId="31" borderId="7" applyNumberFormat="0" applyFont="0" applyAlignment="0" applyProtection="0"/>
    <xf numFmtId="0" fontId="32" fillId="26" borderId="8" applyNumberFormat="0" applyAlignment="0" applyProtection="0"/>
    <xf numFmtId="9" fontId="0" fillId="0" borderId="0">
      <alignment/>
      <protection/>
    </xf>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0" fontId="0" fillId="32" borderId="0" xfId="0" applyFont="1" applyFill="1" applyAlignment="1">
      <alignment/>
    </xf>
    <xf numFmtId="0" fontId="1" fillId="0" borderId="0" xfId="0" applyFont="1" applyAlignment="1">
      <alignment/>
    </xf>
    <xf numFmtId="0" fontId="0" fillId="0" borderId="0" xfId="0" applyAlignment="1">
      <alignment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0" fillId="0" borderId="10" xfId="0" applyFont="1" applyBorder="1" applyAlignment="1">
      <alignment/>
    </xf>
    <xf numFmtId="3" fontId="0" fillId="0" borderId="10" xfId="0" applyNumberFormat="1" applyFon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2" fontId="0" fillId="0" borderId="10" xfId="0" applyNumberFormat="1" applyBorder="1" applyAlignment="1">
      <alignment/>
    </xf>
    <xf numFmtId="2" fontId="1" fillId="0" borderId="10" xfId="0" applyNumberFormat="1" applyFont="1" applyBorder="1" applyAlignment="1">
      <alignment/>
    </xf>
    <xf numFmtId="4" fontId="0" fillId="0" borderId="0" xfId="0" applyNumberFormat="1" applyAlignment="1">
      <alignment/>
    </xf>
    <xf numFmtId="4" fontId="1" fillId="0" borderId="0" xfId="0" applyNumberFormat="1" applyFont="1" applyAlignment="1">
      <alignment/>
    </xf>
    <xf numFmtId="0" fontId="0" fillId="0" borderId="0" xfId="0" applyFont="1" applyAlignment="1">
      <alignment/>
    </xf>
    <xf numFmtId="0" fontId="1" fillId="0" borderId="0" xfId="0" applyFont="1" applyAlignment="1">
      <alignment horizontal="center"/>
    </xf>
    <xf numFmtId="0" fontId="0" fillId="0" borderId="11" xfId="0" applyBorder="1" applyAlignment="1">
      <alignmen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0"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10</xdr:row>
      <xdr:rowOff>9525</xdr:rowOff>
    </xdr:from>
    <xdr:to>
      <xdr:col>12</xdr:col>
      <xdr:colOff>190500</xdr:colOff>
      <xdr:row>40</xdr:row>
      <xdr:rowOff>66675</xdr:rowOff>
    </xdr:to>
    <xdr:sp fLocksText="0">
      <xdr:nvSpPr>
        <xdr:cNvPr id="1" name="TextBox 2" descr="sigla_registrului_comertului_curbe"/>
        <xdr:cNvSpPr txBox="1">
          <a:spLocks noChangeAspect="1" noChangeArrowheads="1"/>
        </xdr:cNvSpPr>
      </xdr:nvSpPr>
      <xdr:spPr>
        <a:xfrm>
          <a:off x="1952625" y="1914525"/>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9"/>
  <sheetViews>
    <sheetView tabSelected="1" zoomScalePageLayoutView="0" workbookViewId="0" topLeftCell="B1">
      <selection activeCell="B1" sqref="B1:N1"/>
    </sheetView>
  </sheetViews>
  <sheetFormatPr defaultColWidth="9.140625" defaultRowHeight="12.75"/>
  <cols>
    <col min="1" max="1" width="8.00390625" style="0" hidden="1" customWidth="1"/>
    <col min="2" max="2" width="15.00390625" style="0" customWidth="1"/>
    <col min="3" max="3" width="13.140625" style="0" customWidth="1"/>
    <col min="4" max="4" width="14.28125" style="0" customWidth="1"/>
    <col min="13" max="13" width="11.00390625" style="0" customWidth="1"/>
  </cols>
  <sheetData>
    <row r="1" spans="2:14" ht="12.75">
      <c r="B1" s="19" t="s">
        <v>98</v>
      </c>
      <c r="C1" s="19"/>
      <c r="D1" s="19"/>
      <c r="E1" s="19"/>
      <c r="F1" s="19"/>
      <c r="G1" s="19"/>
      <c r="H1" s="19"/>
      <c r="I1" s="19"/>
      <c r="J1" s="19"/>
      <c r="K1" s="19"/>
      <c r="L1" s="19"/>
      <c r="M1" s="19"/>
      <c r="N1" s="19"/>
    </row>
    <row r="2" spans="2:4" ht="12.75">
      <c r="B2" s="3"/>
      <c r="C2" s="4"/>
      <c r="D2" s="4"/>
    </row>
    <row r="3" spans="2:14" ht="20.25" customHeight="1">
      <c r="B3" s="21" t="s">
        <v>85</v>
      </c>
      <c r="C3" s="22" t="s">
        <v>86</v>
      </c>
      <c r="D3" s="23" t="s">
        <v>91</v>
      </c>
      <c r="E3" s="21" t="s">
        <v>92</v>
      </c>
      <c r="F3" s="21"/>
      <c r="G3" s="21"/>
      <c r="H3" s="21"/>
      <c r="I3" s="21"/>
      <c r="J3" s="21"/>
      <c r="K3" s="21"/>
      <c r="L3" s="21"/>
      <c r="M3" s="21"/>
      <c r="N3" s="21"/>
    </row>
    <row r="4" spans="1:14" ht="20.25" customHeight="1">
      <c r="A4" s="2" t="s">
        <v>39</v>
      </c>
      <c r="B4" s="21"/>
      <c r="C4" s="22"/>
      <c r="D4" s="23"/>
      <c r="E4" s="21" t="s">
        <v>96</v>
      </c>
      <c r="F4" s="21"/>
      <c r="G4" s="21" t="s">
        <v>87</v>
      </c>
      <c r="H4" s="21"/>
      <c r="I4" s="21" t="s">
        <v>88</v>
      </c>
      <c r="J4" s="21"/>
      <c r="K4" s="21" t="s">
        <v>89</v>
      </c>
      <c r="L4" s="21"/>
      <c r="M4" s="21" t="s">
        <v>90</v>
      </c>
      <c r="N4" s="21"/>
    </row>
    <row r="5" spans="1:14" ht="20.25" customHeight="1">
      <c r="A5" s="2"/>
      <c r="B5" s="5"/>
      <c r="C5" s="6"/>
      <c r="D5" s="7"/>
      <c r="E5" s="5" t="s">
        <v>94</v>
      </c>
      <c r="F5" s="5" t="s">
        <v>95</v>
      </c>
      <c r="G5" s="5" t="s">
        <v>94</v>
      </c>
      <c r="H5" s="5" t="s">
        <v>95</v>
      </c>
      <c r="I5" s="5" t="s">
        <v>94</v>
      </c>
      <c r="J5" s="5" t="s">
        <v>95</v>
      </c>
      <c r="K5" s="5" t="s">
        <v>94</v>
      </c>
      <c r="L5" s="5" t="s">
        <v>95</v>
      </c>
      <c r="M5" s="5" t="s">
        <v>94</v>
      </c>
      <c r="N5" s="5" t="s">
        <v>95</v>
      </c>
    </row>
    <row r="6" spans="1:14" ht="12.75">
      <c r="A6" s="1" t="s">
        <v>66</v>
      </c>
      <c r="B6" s="8" t="s">
        <v>7</v>
      </c>
      <c r="C6" s="9">
        <v>10646</v>
      </c>
      <c r="D6" s="9">
        <f>E6+G6+I6+K6+M6</f>
        <v>12522</v>
      </c>
      <c r="E6" s="9">
        <f>man!E2</f>
        <v>1551</v>
      </c>
      <c r="F6" s="12">
        <f>E6/D6*100</f>
        <v>12.386200287494011</v>
      </c>
      <c r="G6" s="9">
        <f>man!F2</f>
        <v>3933</v>
      </c>
      <c r="H6" s="12">
        <f>G6/D6*100</f>
        <v>31.408720651653088</v>
      </c>
      <c r="I6" s="9">
        <f>man!G2</f>
        <v>3494</v>
      </c>
      <c r="J6" s="12">
        <f>I6/D6*100</f>
        <v>27.902890911994888</v>
      </c>
      <c r="K6" s="9">
        <f>man!H2</f>
        <v>2363</v>
      </c>
      <c r="L6" s="12">
        <f>K6/D6*100</f>
        <v>18.870787414151096</v>
      </c>
      <c r="M6" s="9">
        <f>man!I2</f>
        <v>1181</v>
      </c>
      <c r="N6" s="14">
        <f>M6/D6*100</f>
        <v>9.431400734706916</v>
      </c>
    </row>
    <row r="7" spans="1:14" ht="12.75">
      <c r="A7" s="1" t="s">
        <v>47</v>
      </c>
      <c r="B7" s="8" t="s">
        <v>11</v>
      </c>
      <c r="C7" s="9">
        <v>14571</v>
      </c>
      <c r="D7" s="9">
        <f aca="true" t="shared" si="0" ref="D7:D47">E7+G7+I7+K7+M7</f>
        <v>17526</v>
      </c>
      <c r="E7" s="9">
        <f>man!E3</f>
        <v>1862</v>
      </c>
      <c r="F7" s="12">
        <f aca="true" t="shared" si="1" ref="F7:F48">E7/D7*100</f>
        <v>10.624215451329453</v>
      </c>
      <c r="G7" s="9">
        <f>man!F3</f>
        <v>5122</v>
      </c>
      <c r="H7" s="12">
        <f aca="true" t="shared" si="2" ref="H7:H48">G7/D7*100</f>
        <v>29.2251512039256</v>
      </c>
      <c r="I7" s="9">
        <f>man!G3</f>
        <v>5130</v>
      </c>
      <c r="J7" s="12">
        <f aca="true" t="shared" si="3" ref="J7:J48">I7/D7*100</f>
        <v>29.270797672030124</v>
      </c>
      <c r="K7" s="9">
        <f>man!H3</f>
        <v>3469</v>
      </c>
      <c r="L7" s="12">
        <f aca="true" t="shared" si="4" ref="L7:L48">K7/D7*100</f>
        <v>19.793449731827</v>
      </c>
      <c r="M7" s="9">
        <f>man!I3</f>
        <v>1943</v>
      </c>
      <c r="N7" s="14">
        <f aca="true" t="shared" si="5" ref="N7:N48">M7/D7*100</f>
        <v>11.086385940887823</v>
      </c>
    </row>
    <row r="8" spans="1:14" ht="12.75">
      <c r="A8" s="1" t="s">
        <v>58</v>
      </c>
      <c r="B8" s="8" t="s">
        <v>13</v>
      </c>
      <c r="C8" s="9">
        <v>19670</v>
      </c>
      <c r="D8" s="9">
        <f t="shared" si="0"/>
        <v>23891</v>
      </c>
      <c r="E8" s="9">
        <f>man!E4</f>
        <v>2865</v>
      </c>
      <c r="F8" s="12">
        <f t="shared" si="1"/>
        <v>11.99196350089992</v>
      </c>
      <c r="G8" s="9">
        <f>man!F4</f>
        <v>7452</v>
      </c>
      <c r="H8" s="12">
        <f t="shared" si="2"/>
        <v>31.191662132183666</v>
      </c>
      <c r="I8" s="9">
        <f>man!G4</f>
        <v>6739</v>
      </c>
      <c r="J8" s="12">
        <f t="shared" si="3"/>
        <v>28.20727470595622</v>
      </c>
      <c r="K8" s="9">
        <f>man!H4</f>
        <v>4377</v>
      </c>
      <c r="L8" s="12">
        <f t="shared" si="4"/>
        <v>18.320706542212548</v>
      </c>
      <c r="M8" s="9">
        <f>man!I4</f>
        <v>2458</v>
      </c>
      <c r="N8" s="14">
        <f t="shared" si="5"/>
        <v>10.288393118747646</v>
      </c>
    </row>
    <row r="9" spans="1:14" ht="12.75">
      <c r="A9" s="1" t="s">
        <v>2</v>
      </c>
      <c r="B9" s="8" t="s">
        <v>62</v>
      </c>
      <c r="C9" s="9">
        <v>14939</v>
      </c>
      <c r="D9" s="9">
        <f t="shared" si="0"/>
        <v>18231</v>
      </c>
      <c r="E9" s="9">
        <f>man!E5</f>
        <v>2057</v>
      </c>
      <c r="F9" s="12">
        <f t="shared" si="1"/>
        <v>11.282979540343371</v>
      </c>
      <c r="G9" s="9">
        <f>man!F5</f>
        <v>5119</v>
      </c>
      <c r="H9" s="12">
        <f t="shared" si="2"/>
        <v>28.078547528934234</v>
      </c>
      <c r="I9" s="9">
        <f>man!G5</f>
        <v>5302</v>
      </c>
      <c r="J9" s="12">
        <f t="shared" si="3"/>
        <v>29.082332291152436</v>
      </c>
      <c r="K9" s="9">
        <f>man!H5</f>
        <v>3852</v>
      </c>
      <c r="L9" s="12">
        <f t="shared" si="4"/>
        <v>21.128846470297844</v>
      </c>
      <c r="M9" s="9">
        <f>man!I5</f>
        <v>1901</v>
      </c>
      <c r="N9" s="14">
        <f t="shared" si="5"/>
        <v>10.42729416927212</v>
      </c>
    </row>
    <row r="10" spans="1:14" ht="12.75">
      <c r="A10" s="1" t="s">
        <v>1</v>
      </c>
      <c r="B10" s="8" t="s">
        <v>60</v>
      </c>
      <c r="C10" s="9">
        <v>24561</v>
      </c>
      <c r="D10" s="9">
        <f t="shared" si="0"/>
        <v>29655</v>
      </c>
      <c r="E10" s="9">
        <f>man!E6</f>
        <v>3218</v>
      </c>
      <c r="F10" s="12">
        <f t="shared" si="1"/>
        <v>10.851458438711854</v>
      </c>
      <c r="G10" s="9">
        <f>man!F6</f>
        <v>8984</v>
      </c>
      <c r="H10" s="12">
        <f t="shared" si="2"/>
        <v>30.295059854999156</v>
      </c>
      <c r="I10" s="9">
        <f>man!G6</f>
        <v>8887</v>
      </c>
      <c r="J10" s="12">
        <f t="shared" si="3"/>
        <v>29.96796493002866</v>
      </c>
      <c r="K10" s="9">
        <f>man!H6</f>
        <v>5635</v>
      </c>
      <c r="L10" s="12">
        <f t="shared" si="4"/>
        <v>19.001854661945707</v>
      </c>
      <c r="M10" s="9">
        <f>man!I6</f>
        <v>2931</v>
      </c>
      <c r="N10" s="14">
        <f t="shared" si="5"/>
        <v>9.883662114314617</v>
      </c>
    </row>
    <row r="11" spans="1:14" ht="12.75">
      <c r="A11" s="1" t="s">
        <v>21</v>
      </c>
      <c r="B11" s="8" t="s">
        <v>70</v>
      </c>
      <c r="C11" s="9">
        <v>7682</v>
      </c>
      <c r="D11" s="9">
        <f t="shared" si="0"/>
        <v>7648</v>
      </c>
      <c r="E11" s="9">
        <f>man!E7</f>
        <v>1035</v>
      </c>
      <c r="F11" s="12">
        <f t="shared" si="1"/>
        <v>13.53294979079498</v>
      </c>
      <c r="G11" s="9">
        <f>man!F7</f>
        <v>2234</v>
      </c>
      <c r="H11" s="12">
        <f t="shared" si="2"/>
        <v>29.210251046025103</v>
      </c>
      <c r="I11" s="9">
        <f>man!G7</f>
        <v>2162</v>
      </c>
      <c r="J11" s="12">
        <f t="shared" si="3"/>
        <v>28.268828451882843</v>
      </c>
      <c r="K11" s="9">
        <f>man!H7</f>
        <v>1518</v>
      </c>
      <c r="L11" s="12">
        <f t="shared" si="4"/>
        <v>19.848326359832637</v>
      </c>
      <c r="M11" s="9">
        <f>man!I7</f>
        <v>699</v>
      </c>
      <c r="N11" s="14">
        <f t="shared" si="5"/>
        <v>9.139644351464435</v>
      </c>
    </row>
    <row r="12" spans="1:14" ht="12.75">
      <c r="A12" s="1" t="s">
        <v>18</v>
      </c>
      <c r="B12" s="8" t="s">
        <v>37</v>
      </c>
      <c r="C12" s="9">
        <v>6269</v>
      </c>
      <c r="D12" s="9">
        <f t="shared" si="0"/>
        <v>7789</v>
      </c>
      <c r="E12" s="9">
        <f>man!E8</f>
        <v>843</v>
      </c>
      <c r="F12" s="12">
        <f t="shared" si="1"/>
        <v>10.82295544999358</v>
      </c>
      <c r="G12" s="9">
        <f>man!F8</f>
        <v>2159</v>
      </c>
      <c r="H12" s="12">
        <f t="shared" si="2"/>
        <v>27.71857748106304</v>
      </c>
      <c r="I12" s="9">
        <f>man!G8</f>
        <v>2236</v>
      </c>
      <c r="J12" s="12">
        <f t="shared" si="3"/>
        <v>28.707151110540508</v>
      </c>
      <c r="K12" s="9">
        <f>man!H8</f>
        <v>1639</v>
      </c>
      <c r="L12" s="12">
        <f t="shared" si="4"/>
        <v>21.042495827448967</v>
      </c>
      <c r="M12" s="9">
        <f>man!I8</f>
        <v>912</v>
      </c>
      <c r="N12" s="14">
        <f t="shared" si="5"/>
        <v>11.708820130953908</v>
      </c>
    </row>
    <row r="13" spans="1:14" ht="12.75">
      <c r="A13" s="1" t="s">
        <v>22</v>
      </c>
      <c r="B13" s="8" t="s">
        <v>74</v>
      </c>
      <c r="C13" s="9">
        <v>23913</v>
      </c>
      <c r="D13" s="9">
        <f t="shared" si="0"/>
        <v>29216</v>
      </c>
      <c r="E13" s="9">
        <f>man!E9</f>
        <v>2918</v>
      </c>
      <c r="F13" s="12">
        <f t="shared" si="1"/>
        <v>9.987677984665936</v>
      </c>
      <c r="G13" s="9">
        <f>man!F9</f>
        <v>9081</v>
      </c>
      <c r="H13" s="12">
        <f t="shared" si="2"/>
        <v>31.082283680175248</v>
      </c>
      <c r="I13" s="9">
        <f>man!G9</f>
        <v>8268</v>
      </c>
      <c r="J13" s="12">
        <f t="shared" si="3"/>
        <v>28.299561883899234</v>
      </c>
      <c r="K13" s="9">
        <f>man!H9</f>
        <v>5596</v>
      </c>
      <c r="L13" s="12">
        <f t="shared" si="4"/>
        <v>19.153888280394305</v>
      </c>
      <c r="M13" s="9">
        <f>man!I9</f>
        <v>3353</v>
      </c>
      <c r="N13" s="14">
        <f t="shared" si="5"/>
        <v>11.476588170865279</v>
      </c>
    </row>
    <row r="14" spans="1:16" ht="12.75">
      <c r="A14" s="1" t="s">
        <v>24</v>
      </c>
      <c r="B14" s="8" t="s">
        <v>71</v>
      </c>
      <c r="C14" s="9">
        <v>8911</v>
      </c>
      <c r="D14" s="9">
        <f t="shared" si="0"/>
        <v>10614</v>
      </c>
      <c r="E14" s="9">
        <f>man!E10</f>
        <v>1079</v>
      </c>
      <c r="F14" s="12">
        <f t="shared" si="1"/>
        <v>10.165818729979273</v>
      </c>
      <c r="G14" s="9">
        <f>man!F10</f>
        <v>2952</v>
      </c>
      <c r="H14" s="12">
        <f t="shared" si="2"/>
        <v>27.81232334652346</v>
      </c>
      <c r="I14" s="9">
        <f>man!G10</f>
        <v>2954</v>
      </c>
      <c r="J14" s="12">
        <f t="shared" si="3"/>
        <v>27.831166384021106</v>
      </c>
      <c r="K14" s="9">
        <f>man!H10</f>
        <v>2356</v>
      </c>
      <c r="L14" s="12">
        <f t="shared" si="4"/>
        <v>22.197098172225363</v>
      </c>
      <c r="M14" s="9">
        <f>man!I10</f>
        <v>1273</v>
      </c>
      <c r="N14" s="14">
        <f t="shared" si="5"/>
        <v>11.993593367250801</v>
      </c>
      <c r="P14" s="16"/>
    </row>
    <row r="15" spans="1:14" ht="12.75">
      <c r="A15" s="1" t="s">
        <v>30</v>
      </c>
      <c r="B15" s="8" t="s">
        <v>45</v>
      </c>
      <c r="C15" s="9">
        <v>173400</v>
      </c>
      <c r="D15" s="9">
        <f t="shared" si="0"/>
        <v>202355</v>
      </c>
      <c r="E15" s="9">
        <f>man!E11</f>
        <v>22118</v>
      </c>
      <c r="F15" s="12">
        <f t="shared" si="1"/>
        <v>10.930295767339576</v>
      </c>
      <c r="G15" s="9">
        <f>man!F11</f>
        <v>65580</v>
      </c>
      <c r="H15" s="12">
        <f t="shared" si="2"/>
        <v>32.40839119369425</v>
      </c>
      <c r="I15" s="9">
        <f>man!G11</f>
        <v>58239</v>
      </c>
      <c r="J15" s="12">
        <f t="shared" si="3"/>
        <v>28.78060833683378</v>
      </c>
      <c r="K15" s="9">
        <f>man!H11</f>
        <v>35465</v>
      </c>
      <c r="L15" s="12">
        <f t="shared" si="4"/>
        <v>17.52612982135356</v>
      </c>
      <c r="M15" s="9">
        <f>man!I11</f>
        <v>20953</v>
      </c>
      <c r="N15" s="14">
        <f t="shared" si="5"/>
        <v>10.354574880778829</v>
      </c>
    </row>
    <row r="16" spans="1:14" ht="12.75">
      <c r="A16" s="1" t="s">
        <v>77</v>
      </c>
      <c r="B16" s="8" t="s">
        <v>16</v>
      </c>
      <c r="C16" s="9">
        <v>11883</v>
      </c>
      <c r="D16" s="9">
        <f t="shared" si="0"/>
        <v>14843</v>
      </c>
      <c r="E16" s="9">
        <f>man!E12</f>
        <v>1648</v>
      </c>
      <c r="F16" s="12">
        <f t="shared" si="1"/>
        <v>11.102876776931888</v>
      </c>
      <c r="G16" s="9">
        <f>man!F12</f>
        <v>4005</v>
      </c>
      <c r="H16" s="12">
        <f t="shared" si="2"/>
        <v>26.982415953648186</v>
      </c>
      <c r="I16" s="9">
        <f>man!G12</f>
        <v>4119</v>
      </c>
      <c r="J16" s="12">
        <f t="shared" si="3"/>
        <v>27.750454759819444</v>
      </c>
      <c r="K16" s="9">
        <f>man!H12</f>
        <v>3170</v>
      </c>
      <c r="L16" s="12">
        <f t="shared" si="4"/>
        <v>21.356868557569225</v>
      </c>
      <c r="M16" s="9">
        <f>man!I12</f>
        <v>1901</v>
      </c>
      <c r="N16" s="14">
        <f t="shared" si="5"/>
        <v>12.807383952031259</v>
      </c>
    </row>
    <row r="17" spans="1:14" ht="12.75">
      <c r="A17" s="1" t="s">
        <v>64</v>
      </c>
      <c r="B17" s="8" t="s">
        <v>12</v>
      </c>
      <c r="C17" s="9">
        <v>7344</v>
      </c>
      <c r="D17" s="9">
        <f t="shared" si="0"/>
        <v>8251</v>
      </c>
      <c r="E17" s="9">
        <f>man!E13</f>
        <v>937</v>
      </c>
      <c r="F17" s="12">
        <f t="shared" si="1"/>
        <v>11.356199248575932</v>
      </c>
      <c r="G17" s="9">
        <f>man!F13</f>
        <v>2247</v>
      </c>
      <c r="H17" s="12">
        <f t="shared" si="2"/>
        <v>27.233062659071628</v>
      </c>
      <c r="I17" s="9">
        <f>man!G13</f>
        <v>2337</v>
      </c>
      <c r="J17" s="12">
        <f t="shared" si="3"/>
        <v>28.32383953460187</v>
      </c>
      <c r="K17" s="9">
        <f>man!H13</f>
        <v>1820</v>
      </c>
      <c r="L17" s="12">
        <f t="shared" si="4"/>
        <v>22.057932371833715</v>
      </c>
      <c r="M17" s="9">
        <f>man!I13</f>
        <v>910</v>
      </c>
      <c r="N17" s="14">
        <f t="shared" si="5"/>
        <v>11.028966185916858</v>
      </c>
    </row>
    <row r="18" spans="1:14" ht="12.75">
      <c r="A18" s="1" t="s">
        <v>38</v>
      </c>
      <c r="B18" s="8" t="s">
        <v>3</v>
      </c>
      <c r="C18" s="9">
        <v>6195</v>
      </c>
      <c r="D18" s="9">
        <f t="shared" si="0"/>
        <v>6828</v>
      </c>
      <c r="E18" s="9">
        <f>man!E14</f>
        <v>807</v>
      </c>
      <c r="F18" s="12">
        <f t="shared" si="1"/>
        <v>11.818980667838312</v>
      </c>
      <c r="G18" s="9">
        <f>man!F14</f>
        <v>1865</v>
      </c>
      <c r="H18" s="12">
        <f t="shared" si="2"/>
        <v>27.31400117164616</v>
      </c>
      <c r="I18" s="9">
        <f>man!G14</f>
        <v>2015</v>
      </c>
      <c r="J18" s="12">
        <f t="shared" si="3"/>
        <v>29.510837727006447</v>
      </c>
      <c r="K18" s="9">
        <f>man!H14</f>
        <v>1361</v>
      </c>
      <c r="L18" s="12">
        <f t="shared" si="4"/>
        <v>19.93263034563562</v>
      </c>
      <c r="M18" s="9">
        <f>man!I14</f>
        <v>780</v>
      </c>
      <c r="N18" s="14">
        <f t="shared" si="5"/>
        <v>11.423550087873462</v>
      </c>
    </row>
    <row r="19" spans="1:14" ht="12.75">
      <c r="A19" s="1" t="s">
        <v>51</v>
      </c>
      <c r="B19" s="8" t="s">
        <v>43</v>
      </c>
      <c r="C19" s="9">
        <v>36103</v>
      </c>
      <c r="D19" s="9">
        <f t="shared" si="0"/>
        <v>45757</v>
      </c>
      <c r="E19" s="9">
        <f>man!E15</f>
        <v>5712</v>
      </c>
      <c r="F19" s="12">
        <f t="shared" si="1"/>
        <v>12.48333588303429</v>
      </c>
      <c r="G19" s="9">
        <f>man!F15</f>
        <v>14592</v>
      </c>
      <c r="H19" s="12">
        <f t="shared" si="2"/>
        <v>31.89020259195314</v>
      </c>
      <c r="I19" s="9">
        <f>man!G15</f>
        <v>12836</v>
      </c>
      <c r="J19" s="12">
        <f t="shared" si="3"/>
        <v>28.052538409423693</v>
      </c>
      <c r="K19" s="9">
        <f>man!H15</f>
        <v>8141</v>
      </c>
      <c r="L19" s="12">
        <f t="shared" si="4"/>
        <v>17.791813274471664</v>
      </c>
      <c r="M19" s="9">
        <f>man!I15</f>
        <v>4476</v>
      </c>
      <c r="N19" s="14">
        <f t="shared" si="5"/>
        <v>9.782109841117206</v>
      </c>
    </row>
    <row r="20" spans="1:14" ht="12.75">
      <c r="A20" s="1" t="s">
        <v>23</v>
      </c>
      <c r="B20" s="8" t="s">
        <v>40</v>
      </c>
      <c r="C20" s="9">
        <v>29744</v>
      </c>
      <c r="D20" s="9">
        <f t="shared" si="0"/>
        <v>35405</v>
      </c>
      <c r="E20" s="9">
        <f>man!E16</f>
        <v>4623</v>
      </c>
      <c r="F20" s="12">
        <f t="shared" si="1"/>
        <v>13.057477757378901</v>
      </c>
      <c r="G20" s="9">
        <f>man!F16</f>
        <v>10842</v>
      </c>
      <c r="H20" s="12">
        <f t="shared" si="2"/>
        <v>30.622793390764013</v>
      </c>
      <c r="I20" s="9">
        <f>man!G16</f>
        <v>9426</v>
      </c>
      <c r="J20" s="12">
        <f t="shared" si="3"/>
        <v>26.623358282728425</v>
      </c>
      <c r="K20" s="9">
        <f>man!H16</f>
        <v>6893</v>
      </c>
      <c r="L20" s="12">
        <f t="shared" si="4"/>
        <v>19.4690015534529</v>
      </c>
      <c r="M20" s="9">
        <f>man!I16</f>
        <v>3621</v>
      </c>
      <c r="N20" s="14">
        <f t="shared" si="5"/>
        <v>10.227369015675752</v>
      </c>
    </row>
    <row r="21" spans="1:14" ht="12.75">
      <c r="A21" s="1" t="s">
        <v>53</v>
      </c>
      <c r="B21" s="8" t="s">
        <v>4</v>
      </c>
      <c r="C21" s="9">
        <v>4847</v>
      </c>
      <c r="D21" s="9">
        <f t="shared" si="0"/>
        <v>6369</v>
      </c>
      <c r="E21" s="9">
        <f>man!E17</f>
        <v>495</v>
      </c>
      <c r="F21" s="12">
        <f t="shared" si="1"/>
        <v>7.772020725388601</v>
      </c>
      <c r="G21" s="9">
        <f>man!F17</f>
        <v>1795</v>
      </c>
      <c r="H21" s="12">
        <f t="shared" si="2"/>
        <v>28.183388287015234</v>
      </c>
      <c r="I21" s="9">
        <f>man!G17</f>
        <v>1951</v>
      </c>
      <c r="J21" s="12">
        <f t="shared" si="3"/>
        <v>30.632752394410424</v>
      </c>
      <c r="K21" s="9">
        <f>man!H17</f>
        <v>1369</v>
      </c>
      <c r="L21" s="12">
        <f t="shared" si="4"/>
        <v>21.494740147589887</v>
      </c>
      <c r="M21" s="9">
        <f>man!I17</f>
        <v>759</v>
      </c>
      <c r="N21" s="14">
        <f t="shared" si="5"/>
        <v>11.917098445595855</v>
      </c>
    </row>
    <row r="22" spans="1:14" ht="12.75">
      <c r="A22" s="1" t="s">
        <v>8</v>
      </c>
      <c r="B22" s="8" t="s">
        <v>36</v>
      </c>
      <c r="C22" s="9">
        <v>9987</v>
      </c>
      <c r="D22" s="9">
        <f t="shared" si="0"/>
        <v>11697</v>
      </c>
      <c r="E22" s="9">
        <f>man!E18</f>
        <v>1423</v>
      </c>
      <c r="F22" s="12">
        <f t="shared" si="1"/>
        <v>12.165512524578952</v>
      </c>
      <c r="G22" s="9">
        <f>man!F18</f>
        <v>3639</v>
      </c>
      <c r="H22" s="12">
        <f t="shared" si="2"/>
        <v>31.110541164401127</v>
      </c>
      <c r="I22" s="9">
        <f>man!G18</f>
        <v>3166</v>
      </c>
      <c r="J22" s="12">
        <f t="shared" si="3"/>
        <v>27.066769257074462</v>
      </c>
      <c r="K22" s="9">
        <f>man!H18</f>
        <v>2218</v>
      </c>
      <c r="L22" s="12">
        <f t="shared" si="4"/>
        <v>18.962127041121654</v>
      </c>
      <c r="M22" s="9">
        <f>man!I18</f>
        <v>1251</v>
      </c>
      <c r="N22" s="14">
        <f t="shared" si="5"/>
        <v>10.6950500128238</v>
      </c>
    </row>
    <row r="23" spans="1:14" ht="12.75">
      <c r="A23" s="1" t="s">
        <v>69</v>
      </c>
      <c r="B23" s="8" t="s">
        <v>42</v>
      </c>
      <c r="C23" s="9">
        <v>18758</v>
      </c>
      <c r="D23" s="9">
        <f t="shared" si="0"/>
        <v>21652</v>
      </c>
      <c r="E23" s="9">
        <f>man!E19</f>
        <v>2950</v>
      </c>
      <c r="F23" s="12">
        <f t="shared" si="1"/>
        <v>13.624607426565674</v>
      </c>
      <c r="G23" s="9">
        <f>man!F19</f>
        <v>6651</v>
      </c>
      <c r="H23" s="12">
        <f t="shared" si="2"/>
        <v>30.717716608165528</v>
      </c>
      <c r="I23" s="9">
        <f>man!G19</f>
        <v>5970</v>
      </c>
      <c r="J23" s="12">
        <f t="shared" si="3"/>
        <v>27.57251062257528</v>
      </c>
      <c r="K23" s="9">
        <f>man!H19</f>
        <v>4019</v>
      </c>
      <c r="L23" s="12">
        <f t="shared" si="4"/>
        <v>18.56179567707371</v>
      </c>
      <c r="M23" s="9">
        <f>man!I19</f>
        <v>2062</v>
      </c>
      <c r="N23" s="14">
        <f t="shared" si="5"/>
        <v>9.523369665619805</v>
      </c>
    </row>
    <row r="24" spans="1:14" ht="12.75">
      <c r="A24" s="1" t="s">
        <v>6</v>
      </c>
      <c r="B24" s="8" t="s">
        <v>57</v>
      </c>
      <c r="C24" s="9">
        <v>14369</v>
      </c>
      <c r="D24" s="9">
        <f t="shared" si="0"/>
        <v>17160</v>
      </c>
      <c r="E24" s="9">
        <f>man!E20</f>
        <v>2269</v>
      </c>
      <c r="F24" s="12">
        <f t="shared" si="1"/>
        <v>13.222610722610723</v>
      </c>
      <c r="G24" s="9">
        <f>man!F20</f>
        <v>5248</v>
      </c>
      <c r="H24" s="12">
        <f t="shared" si="2"/>
        <v>30.582750582750585</v>
      </c>
      <c r="I24" s="9">
        <f>man!G20</f>
        <v>4958</v>
      </c>
      <c r="J24" s="12">
        <f t="shared" si="3"/>
        <v>28.892773892773892</v>
      </c>
      <c r="K24" s="9">
        <f>man!H20</f>
        <v>3049</v>
      </c>
      <c r="L24" s="12">
        <f t="shared" si="4"/>
        <v>17.768065268065268</v>
      </c>
      <c r="M24" s="9">
        <f>man!I20</f>
        <v>1636</v>
      </c>
      <c r="N24" s="14">
        <f t="shared" si="5"/>
        <v>9.533799533799533</v>
      </c>
    </row>
    <row r="25" spans="1:14" ht="12.75">
      <c r="A25" s="1" t="s">
        <v>10</v>
      </c>
      <c r="B25" s="8" t="s">
        <v>65</v>
      </c>
      <c r="C25" s="9">
        <v>6358</v>
      </c>
      <c r="D25" s="9">
        <f t="shared" si="0"/>
        <v>7091</v>
      </c>
      <c r="E25" s="9">
        <f>man!E21</f>
        <v>1086</v>
      </c>
      <c r="F25" s="12">
        <f t="shared" si="1"/>
        <v>15.315188266817092</v>
      </c>
      <c r="G25" s="9">
        <f>man!F21</f>
        <v>1953</v>
      </c>
      <c r="H25" s="12">
        <f t="shared" si="2"/>
        <v>27.541954590325762</v>
      </c>
      <c r="I25" s="9">
        <f>man!G21</f>
        <v>1942</v>
      </c>
      <c r="J25" s="12">
        <f t="shared" si="3"/>
        <v>27.386828373995204</v>
      </c>
      <c r="K25" s="9">
        <f>man!H21</f>
        <v>1306</v>
      </c>
      <c r="L25" s="12">
        <f t="shared" si="4"/>
        <v>18.41771259342829</v>
      </c>
      <c r="M25" s="9">
        <f>man!I21</f>
        <v>804</v>
      </c>
      <c r="N25" s="14">
        <f t="shared" si="5"/>
        <v>11.338316175433647</v>
      </c>
    </row>
    <row r="26" spans="1:14" ht="12.75">
      <c r="A26" s="1" t="s">
        <v>61</v>
      </c>
      <c r="B26" s="8" t="s">
        <v>25</v>
      </c>
      <c r="C26" s="9">
        <v>7636</v>
      </c>
      <c r="D26" s="9">
        <f t="shared" si="0"/>
        <v>8980</v>
      </c>
      <c r="E26" s="9">
        <f>man!E22</f>
        <v>1248</v>
      </c>
      <c r="F26" s="12">
        <f t="shared" si="1"/>
        <v>13.897550111358575</v>
      </c>
      <c r="G26" s="9">
        <f>man!F22</f>
        <v>2537</v>
      </c>
      <c r="H26" s="12">
        <f t="shared" si="2"/>
        <v>28.251670378619153</v>
      </c>
      <c r="I26" s="9">
        <f>man!G22</f>
        <v>2494</v>
      </c>
      <c r="J26" s="12">
        <f t="shared" si="3"/>
        <v>27.7728285077951</v>
      </c>
      <c r="K26" s="9">
        <f>man!H22</f>
        <v>1804</v>
      </c>
      <c r="L26" s="12">
        <f t="shared" si="4"/>
        <v>20.089086859688194</v>
      </c>
      <c r="M26" s="9">
        <f>man!I22</f>
        <v>897</v>
      </c>
      <c r="N26" s="14">
        <f t="shared" si="5"/>
        <v>9.988864142538976</v>
      </c>
    </row>
    <row r="27" spans="1:14" ht="12.75">
      <c r="A27" s="1" t="s">
        <v>27</v>
      </c>
      <c r="B27" s="8" t="s">
        <v>41</v>
      </c>
      <c r="C27" s="9">
        <v>9082</v>
      </c>
      <c r="D27" s="9">
        <f t="shared" si="0"/>
        <v>12048</v>
      </c>
      <c r="E27" s="9">
        <f>man!E23</f>
        <v>913</v>
      </c>
      <c r="F27" s="12">
        <f t="shared" si="1"/>
        <v>7.578021248339974</v>
      </c>
      <c r="G27" s="9">
        <f>man!F23</f>
        <v>3622</v>
      </c>
      <c r="H27" s="12">
        <f t="shared" si="2"/>
        <v>30.06308100929615</v>
      </c>
      <c r="I27" s="9">
        <f>man!G23</f>
        <v>3761</v>
      </c>
      <c r="J27" s="12">
        <f t="shared" si="3"/>
        <v>31.2167994687915</v>
      </c>
      <c r="K27" s="9">
        <f>man!H23</f>
        <v>2452</v>
      </c>
      <c r="L27" s="12">
        <f t="shared" si="4"/>
        <v>20.351925630810094</v>
      </c>
      <c r="M27" s="9">
        <f>man!I23</f>
        <v>1300</v>
      </c>
      <c r="N27" s="14">
        <f t="shared" si="5"/>
        <v>10.790172642762284</v>
      </c>
    </row>
    <row r="28" spans="1:14" ht="12.75">
      <c r="A28" s="1" t="s">
        <v>46</v>
      </c>
      <c r="B28" s="8" t="s">
        <v>56</v>
      </c>
      <c r="C28" s="9">
        <v>12864</v>
      </c>
      <c r="D28" s="9">
        <f t="shared" si="0"/>
        <v>15209</v>
      </c>
      <c r="E28" s="9">
        <f>man!E24</f>
        <v>1677</v>
      </c>
      <c r="F28" s="12">
        <f t="shared" si="1"/>
        <v>11.026365967519231</v>
      </c>
      <c r="G28" s="9">
        <f>man!F24</f>
        <v>4031</v>
      </c>
      <c r="H28" s="12">
        <f t="shared" si="2"/>
        <v>26.50404365836018</v>
      </c>
      <c r="I28" s="9">
        <f>man!G24</f>
        <v>4794</v>
      </c>
      <c r="J28" s="12">
        <f t="shared" si="3"/>
        <v>31.520810046682886</v>
      </c>
      <c r="K28" s="9">
        <f>man!H24</f>
        <v>3086</v>
      </c>
      <c r="L28" s="12">
        <f t="shared" si="4"/>
        <v>20.29061739759353</v>
      </c>
      <c r="M28" s="9">
        <f>man!I24</f>
        <v>1621</v>
      </c>
      <c r="N28" s="14">
        <f t="shared" si="5"/>
        <v>10.65816292984417</v>
      </c>
    </row>
    <row r="29" spans="1:14" ht="12.75">
      <c r="A29" s="1" t="s">
        <v>5</v>
      </c>
      <c r="B29" s="8" t="s">
        <v>33</v>
      </c>
      <c r="C29" s="9">
        <v>5057</v>
      </c>
      <c r="D29" s="9">
        <f t="shared" si="0"/>
        <v>5865</v>
      </c>
      <c r="E29" s="9">
        <f>man!E25</f>
        <v>717</v>
      </c>
      <c r="F29" s="12">
        <f t="shared" si="1"/>
        <v>12.225063938618925</v>
      </c>
      <c r="G29" s="9">
        <f>man!F25</f>
        <v>1549</v>
      </c>
      <c r="H29" s="12">
        <f t="shared" si="2"/>
        <v>26.410912190963344</v>
      </c>
      <c r="I29" s="9">
        <f>man!G25</f>
        <v>1758</v>
      </c>
      <c r="J29" s="12">
        <f t="shared" si="3"/>
        <v>29.974424552429667</v>
      </c>
      <c r="K29" s="9">
        <f>man!H25</f>
        <v>1144</v>
      </c>
      <c r="L29" s="12">
        <f t="shared" si="4"/>
        <v>19.505541346973573</v>
      </c>
      <c r="M29" s="9">
        <f>man!I25</f>
        <v>697</v>
      </c>
      <c r="N29" s="14">
        <f t="shared" si="5"/>
        <v>11.884057971014492</v>
      </c>
    </row>
    <row r="30" spans="1:14" ht="12.75">
      <c r="A30" s="1" t="s">
        <v>83</v>
      </c>
      <c r="B30" s="8" t="s">
        <v>44</v>
      </c>
      <c r="C30" s="9">
        <v>21893</v>
      </c>
      <c r="D30" s="9">
        <f t="shared" si="0"/>
        <v>25246</v>
      </c>
      <c r="E30" s="9">
        <f>man!E26</f>
        <v>3616</v>
      </c>
      <c r="F30" s="12">
        <f t="shared" si="1"/>
        <v>14.32306107898281</v>
      </c>
      <c r="G30" s="9">
        <f>man!F26</f>
        <v>8456</v>
      </c>
      <c r="H30" s="12">
        <f t="shared" si="2"/>
        <v>33.49441495682484</v>
      </c>
      <c r="I30" s="9">
        <f>man!G26</f>
        <v>7033</v>
      </c>
      <c r="J30" s="12">
        <f t="shared" si="3"/>
        <v>27.85787847579815</v>
      </c>
      <c r="K30" s="9">
        <f>man!H26</f>
        <v>3959</v>
      </c>
      <c r="L30" s="12">
        <f t="shared" si="4"/>
        <v>15.681692149251367</v>
      </c>
      <c r="M30" s="9">
        <f>man!I26</f>
        <v>2182</v>
      </c>
      <c r="N30" s="14">
        <f t="shared" si="5"/>
        <v>8.642953339142835</v>
      </c>
    </row>
    <row r="31" spans="1:14" ht="12.75">
      <c r="A31" s="1" t="s">
        <v>67</v>
      </c>
      <c r="B31" s="8" t="s">
        <v>50</v>
      </c>
      <c r="C31" s="9">
        <v>23973</v>
      </c>
      <c r="D31" s="9">
        <f t="shared" si="0"/>
        <v>28255</v>
      </c>
      <c r="E31" s="9">
        <f>man!E27</f>
        <v>3712</v>
      </c>
      <c r="F31" s="12">
        <f t="shared" si="1"/>
        <v>13.137497788002122</v>
      </c>
      <c r="G31" s="9">
        <f>man!F27</f>
        <v>9420</v>
      </c>
      <c r="H31" s="12">
        <f t="shared" si="2"/>
        <v>33.33923199433729</v>
      </c>
      <c r="I31" s="9">
        <f>man!G27</f>
        <v>8455</v>
      </c>
      <c r="J31" s="12">
        <f t="shared" si="3"/>
        <v>29.923907273049018</v>
      </c>
      <c r="K31" s="9">
        <f>man!H27</f>
        <v>4423</v>
      </c>
      <c r="L31" s="12">
        <f t="shared" si="4"/>
        <v>15.653866572288091</v>
      </c>
      <c r="M31" s="9">
        <f>man!I27</f>
        <v>2245</v>
      </c>
      <c r="N31" s="14">
        <f t="shared" si="5"/>
        <v>7.945496372323483</v>
      </c>
    </row>
    <row r="32" spans="1:14" ht="12.75">
      <c r="A32" s="1" t="s">
        <v>26</v>
      </c>
      <c r="B32" s="8" t="s">
        <v>34</v>
      </c>
      <c r="C32" s="9">
        <v>13503</v>
      </c>
      <c r="D32" s="9">
        <f t="shared" si="0"/>
        <v>16481</v>
      </c>
      <c r="E32" s="9">
        <f>man!E28</f>
        <v>1965</v>
      </c>
      <c r="F32" s="12">
        <f t="shared" si="1"/>
        <v>11.92282021721983</v>
      </c>
      <c r="G32" s="9">
        <f>man!F28</f>
        <v>4813</v>
      </c>
      <c r="H32" s="12">
        <f t="shared" si="2"/>
        <v>29.20332504095625</v>
      </c>
      <c r="I32" s="9">
        <f>man!G28</f>
        <v>4779</v>
      </c>
      <c r="J32" s="12">
        <f t="shared" si="3"/>
        <v>28.997026879436927</v>
      </c>
      <c r="K32" s="9">
        <f>man!H28</f>
        <v>3204</v>
      </c>
      <c r="L32" s="12">
        <f t="shared" si="4"/>
        <v>19.44056792670348</v>
      </c>
      <c r="M32" s="9">
        <f>man!I28</f>
        <v>1720</v>
      </c>
      <c r="N32" s="14">
        <f t="shared" si="5"/>
        <v>10.436259935683514</v>
      </c>
    </row>
    <row r="33" spans="1:14" ht="12.75">
      <c r="A33" s="1" t="s">
        <v>20</v>
      </c>
      <c r="B33" s="8" t="s">
        <v>15</v>
      </c>
      <c r="C33" s="9">
        <v>5007</v>
      </c>
      <c r="D33" s="9">
        <f t="shared" si="0"/>
        <v>5621</v>
      </c>
      <c r="E33" s="9">
        <f>man!E29</f>
        <v>697</v>
      </c>
      <c r="F33" s="12">
        <f t="shared" si="1"/>
        <v>12.399928838285003</v>
      </c>
      <c r="G33" s="9">
        <f>man!F29</f>
        <v>1576</v>
      </c>
      <c r="H33" s="12">
        <f t="shared" si="2"/>
        <v>28.037715708948586</v>
      </c>
      <c r="I33" s="9">
        <f>man!G29</f>
        <v>1517</v>
      </c>
      <c r="J33" s="12">
        <f t="shared" si="3"/>
        <v>26.988080412737947</v>
      </c>
      <c r="K33" s="9">
        <f>man!H29</f>
        <v>1184</v>
      </c>
      <c r="L33" s="12">
        <f t="shared" si="4"/>
        <v>21.063867639210105</v>
      </c>
      <c r="M33" s="9">
        <f>man!I29</f>
        <v>647</v>
      </c>
      <c r="N33" s="14">
        <f t="shared" si="5"/>
        <v>11.510407400818359</v>
      </c>
    </row>
    <row r="34" spans="1:14" ht="12.75">
      <c r="A34" s="1" t="s">
        <v>82</v>
      </c>
      <c r="B34" s="8" t="s">
        <v>54</v>
      </c>
      <c r="C34" s="9">
        <v>15541</v>
      </c>
      <c r="D34" s="9">
        <f t="shared" si="0"/>
        <v>19817</v>
      </c>
      <c r="E34" s="9">
        <f>man!E30</f>
        <v>2060</v>
      </c>
      <c r="F34" s="12">
        <f t="shared" si="1"/>
        <v>10.395115305041127</v>
      </c>
      <c r="G34" s="9">
        <f>man!F30</f>
        <v>5749</v>
      </c>
      <c r="H34" s="12">
        <f t="shared" si="2"/>
        <v>29.010445577029824</v>
      </c>
      <c r="I34" s="9">
        <f>man!G30</f>
        <v>6088</v>
      </c>
      <c r="J34" s="12">
        <f t="shared" si="3"/>
        <v>30.72109804713125</v>
      </c>
      <c r="K34" s="9">
        <f>man!H30</f>
        <v>3904</v>
      </c>
      <c r="L34" s="12">
        <f t="shared" si="4"/>
        <v>19.70025735479639</v>
      </c>
      <c r="M34" s="9">
        <f>man!I30</f>
        <v>2016</v>
      </c>
      <c r="N34" s="14">
        <f t="shared" si="5"/>
        <v>10.173083716001413</v>
      </c>
    </row>
    <row r="35" spans="1:14" ht="12.75">
      <c r="A35" s="1" t="s">
        <v>32</v>
      </c>
      <c r="B35" s="8" t="s">
        <v>52</v>
      </c>
      <c r="C35" s="9">
        <v>10908</v>
      </c>
      <c r="D35" s="9">
        <f t="shared" si="0"/>
        <v>8608</v>
      </c>
      <c r="E35" s="9">
        <f>man!E31</f>
        <v>1061</v>
      </c>
      <c r="F35" s="12">
        <f t="shared" si="1"/>
        <v>12.325743494423792</v>
      </c>
      <c r="G35" s="9">
        <f>man!F31</f>
        <v>2078</v>
      </c>
      <c r="H35" s="12">
        <f t="shared" si="2"/>
        <v>24.14033457249071</v>
      </c>
      <c r="I35" s="9">
        <f>man!G31</f>
        <v>2389</v>
      </c>
      <c r="J35" s="12">
        <f t="shared" si="3"/>
        <v>27.75325278810409</v>
      </c>
      <c r="K35" s="9">
        <f>man!H31</f>
        <v>1859</v>
      </c>
      <c r="L35" s="12">
        <f t="shared" si="4"/>
        <v>21.596189591078065</v>
      </c>
      <c r="M35" s="9">
        <f>man!I31</f>
        <v>1221</v>
      </c>
      <c r="N35" s="14">
        <f t="shared" si="5"/>
        <v>14.184479553903346</v>
      </c>
    </row>
    <row r="36" spans="1:14" ht="12.75">
      <c r="A36" s="1" t="s">
        <v>0</v>
      </c>
      <c r="B36" s="8" t="s">
        <v>55</v>
      </c>
      <c r="C36" s="9">
        <v>8850</v>
      </c>
      <c r="D36" s="9">
        <f t="shared" si="0"/>
        <v>10763</v>
      </c>
      <c r="E36" s="9">
        <f>man!E32</f>
        <v>1377</v>
      </c>
      <c r="F36" s="12">
        <f t="shared" si="1"/>
        <v>12.793830716343027</v>
      </c>
      <c r="G36" s="9">
        <f>man!F32</f>
        <v>3086</v>
      </c>
      <c r="H36" s="12">
        <f t="shared" si="2"/>
        <v>28.672303261172537</v>
      </c>
      <c r="I36" s="9">
        <f>man!G32</f>
        <v>2943</v>
      </c>
      <c r="J36" s="12">
        <f t="shared" si="3"/>
        <v>27.343677413360588</v>
      </c>
      <c r="K36" s="9">
        <f>man!H32</f>
        <v>2224</v>
      </c>
      <c r="L36" s="12">
        <f t="shared" si="4"/>
        <v>20.66338381492149</v>
      </c>
      <c r="M36" s="9">
        <f>man!I32</f>
        <v>1133</v>
      </c>
      <c r="N36" s="14">
        <f t="shared" si="5"/>
        <v>10.52680479420236</v>
      </c>
    </row>
    <row r="37" spans="1:14" ht="12.75">
      <c r="A37" s="1" t="s">
        <v>72</v>
      </c>
      <c r="B37" s="8" t="s">
        <v>28</v>
      </c>
      <c r="C37" s="9">
        <v>23024</v>
      </c>
      <c r="D37" s="9">
        <f t="shared" si="0"/>
        <v>27491</v>
      </c>
      <c r="E37" s="9">
        <f>man!E33</f>
        <v>3036</v>
      </c>
      <c r="F37" s="12">
        <f t="shared" si="1"/>
        <v>11.043614273762323</v>
      </c>
      <c r="G37" s="9">
        <f>man!F33</f>
        <v>8042</v>
      </c>
      <c r="H37" s="12">
        <f t="shared" si="2"/>
        <v>29.25321014150086</v>
      </c>
      <c r="I37" s="9">
        <f>man!G33</f>
        <v>8265</v>
      </c>
      <c r="J37" s="12">
        <f t="shared" si="3"/>
        <v>30.06438470772253</v>
      </c>
      <c r="K37" s="9">
        <f>man!H33</f>
        <v>5242</v>
      </c>
      <c r="L37" s="12">
        <f t="shared" si="4"/>
        <v>19.068058637372232</v>
      </c>
      <c r="M37" s="9">
        <f>man!I33</f>
        <v>2906</v>
      </c>
      <c r="N37" s="14">
        <f t="shared" si="5"/>
        <v>10.570732239642066</v>
      </c>
    </row>
    <row r="38" spans="1:14" ht="12.75">
      <c r="A38" s="1" t="s">
        <v>49</v>
      </c>
      <c r="B38" s="8" t="s">
        <v>79</v>
      </c>
      <c r="C38" s="9">
        <v>9202</v>
      </c>
      <c r="D38" s="9">
        <f t="shared" si="0"/>
        <v>11104</v>
      </c>
      <c r="E38" s="9">
        <f>man!E34</f>
        <v>1329</v>
      </c>
      <c r="F38" s="12">
        <f t="shared" si="1"/>
        <v>11.968659942363113</v>
      </c>
      <c r="G38" s="9">
        <f>man!F34</f>
        <v>3340</v>
      </c>
      <c r="H38" s="12">
        <f t="shared" si="2"/>
        <v>30.079250720461093</v>
      </c>
      <c r="I38" s="9">
        <f>man!G34</f>
        <v>3274</v>
      </c>
      <c r="J38" s="12">
        <f t="shared" si="3"/>
        <v>29.48487031700288</v>
      </c>
      <c r="K38" s="9">
        <f>man!H34</f>
        <v>2135</v>
      </c>
      <c r="L38" s="12">
        <f t="shared" si="4"/>
        <v>19.227305475504323</v>
      </c>
      <c r="M38" s="9">
        <f>man!I34</f>
        <v>1026</v>
      </c>
      <c r="N38" s="14">
        <f t="shared" si="5"/>
        <v>9.239913544668587</v>
      </c>
    </row>
    <row r="39" spans="1:14" ht="12.75">
      <c r="A39" s="1" t="s">
        <v>76</v>
      </c>
      <c r="B39" s="8" t="s">
        <v>84</v>
      </c>
      <c r="C39" s="9">
        <v>5617</v>
      </c>
      <c r="D39" s="9">
        <f t="shared" si="0"/>
        <v>7088</v>
      </c>
      <c r="E39" s="9">
        <f>man!E35</f>
        <v>897</v>
      </c>
      <c r="F39" s="12">
        <f t="shared" si="1"/>
        <v>12.655191873589164</v>
      </c>
      <c r="G39" s="9">
        <f>man!F35</f>
        <v>2074</v>
      </c>
      <c r="H39" s="12">
        <f t="shared" si="2"/>
        <v>29.260722347629798</v>
      </c>
      <c r="I39" s="9">
        <f>man!G35</f>
        <v>2087</v>
      </c>
      <c r="J39" s="12">
        <f t="shared" si="3"/>
        <v>29.4441309255079</v>
      </c>
      <c r="K39" s="9">
        <f>man!H35</f>
        <v>1342</v>
      </c>
      <c r="L39" s="12">
        <f t="shared" si="4"/>
        <v>18.9334085778781</v>
      </c>
      <c r="M39" s="9">
        <f>man!I35</f>
        <v>688</v>
      </c>
      <c r="N39" s="14">
        <f t="shared" si="5"/>
        <v>9.706546275395034</v>
      </c>
    </row>
    <row r="40" spans="1:14" ht="12.75">
      <c r="A40" s="1" t="s">
        <v>9</v>
      </c>
      <c r="B40" s="8" t="s">
        <v>35</v>
      </c>
      <c r="C40" s="9">
        <v>13104</v>
      </c>
      <c r="D40" s="9">
        <f t="shared" si="0"/>
        <v>16535</v>
      </c>
      <c r="E40" s="9">
        <f>man!E36</f>
        <v>1633</v>
      </c>
      <c r="F40" s="12">
        <f t="shared" si="1"/>
        <v>9.876020562443303</v>
      </c>
      <c r="G40" s="9">
        <f>man!F36</f>
        <v>5281</v>
      </c>
      <c r="H40" s="12">
        <f t="shared" si="2"/>
        <v>31.938312670093737</v>
      </c>
      <c r="I40" s="9">
        <f>man!G36</f>
        <v>4762</v>
      </c>
      <c r="J40" s="12">
        <f t="shared" si="3"/>
        <v>28.79951617780466</v>
      </c>
      <c r="K40" s="9">
        <f>man!H36</f>
        <v>3149</v>
      </c>
      <c r="L40" s="12">
        <f t="shared" si="4"/>
        <v>19.044451164197156</v>
      </c>
      <c r="M40" s="9">
        <f>man!I36</f>
        <v>1710</v>
      </c>
      <c r="N40" s="14">
        <f t="shared" si="5"/>
        <v>10.341699425461142</v>
      </c>
    </row>
    <row r="41" spans="1:14" ht="12.75">
      <c r="A41" s="1" t="s">
        <v>73</v>
      </c>
      <c r="B41" s="8" t="s">
        <v>78</v>
      </c>
      <c r="C41" s="9">
        <v>13200</v>
      </c>
      <c r="D41" s="9">
        <f t="shared" si="0"/>
        <v>16481</v>
      </c>
      <c r="E41" s="9">
        <f>man!E37</f>
        <v>2074</v>
      </c>
      <c r="F41" s="12">
        <f t="shared" si="1"/>
        <v>12.584187852678843</v>
      </c>
      <c r="G41" s="9">
        <f>man!F37</f>
        <v>4757</v>
      </c>
      <c r="H41" s="12">
        <f t="shared" si="2"/>
        <v>28.863539833747954</v>
      </c>
      <c r="I41" s="9">
        <f>man!G37</f>
        <v>4909</v>
      </c>
      <c r="J41" s="12">
        <f t="shared" si="3"/>
        <v>29.78581396759905</v>
      </c>
      <c r="K41" s="9">
        <f>man!H37</f>
        <v>3073</v>
      </c>
      <c r="L41" s="12">
        <f t="shared" si="4"/>
        <v>18.645713245555488</v>
      </c>
      <c r="M41" s="9">
        <f>man!I37</f>
        <v>1668</v>
      </c>
      <c r="N41" s="14">
        <f t="shared" si="5"/>
        <v>10.120745100418665</v>
      </c>
    </row>
    <row r="42" spans="1:14" ht="12.75">
      <c r="A42" s="1" t="s">
        <v>29</v>
      </c>
      <c r="B42" s="8" t="s">
        <v>75</v>
      </c>
      <c r="C42" s="9">
        <v>7934</v>
      </c>
      <c r="D42" s="9">
        <f t="shared" si="0"/>
        <v>8110</v>
      </c>
      <c r="E42" s="9">
        <f>man!E38</f>
        <v>1136</v>
      </c>
      <c r="F42" s="12">
        <f t="shared" si="1"/>
        <v>14.007398273736127</v>
      </c>
      <c r="G42" s="9">
        <f>man!F38</f>
        <v>2214</v>
      </c>
      <c r="H42" s="12">
        <f t="shared" si="2"/>
        <v>27.299630086313194</v>
      </c>
      <c r="I42" s="9">
        <f>man!G38</f>
        <v>2154</v>
      </c>
      <c r="J42" s="12">
        <f t="shared" si="3"/>
        <v>26.55980271270037</v>
      </c>
      <c r="K42" s="9">
        <f>man!H38</f>
        <v>1575</v>
      </c>
      <c r="L42" s="12">
        <f t="shared" si="4"/>
        <v>19.42046855733662</v>
      </c>
      <c r="M42" s="9">
        <f>man!I38</f>
        <v>1031</v>
      </c>
      <c r="N42" s="14">
        <f t="shared" si="5"/>
        <v>12.712700369913687</v>
      </c>
    </row>
    <row r="43" spans="1:14" ht="12.75">
      <c r="A43" s="1" t="s">
        <v>68</v>
      </c>
      <c r="B43" s="8" t="s">
        <v>14</v>
      </c>
      <c r="C43" s="9">
        <v>33284</v>
      </c>
      <c r="D43" s="9">
        <f t="shared" si="0"/>
        <v>40690</v>
      </c>
      <c r="E43" s="9">
        <f>man!E39</f>
        <v>4367</v>
      </c>
      <c r="F43" s="12">
        <f t="shared" si="1"/>
        <v>10.732366674858687</v>
      </c>
      <c r="G43" s="9">
        <f>man!F39</f>
        <v>12496</v>
      </c>
      <c r="H43" s="12">
        <f t="shared" si="2"/>
        <v>30.710248218235435</v>
      </c>
      <c r="I43" s="9">
        <f>man!G39</f>
        <v>11684</v>
      </c>
      <c r="J43" s="12">
        <f t="shared" si="3"/>
        <v>28.714671909560092</v>
      </c>
      <c r="K43" s="9">
        <f>man!H39</f>
        <v>7848</v>
      </c>
      <c r="L43" s="12">
        <f t="shared" si="4"/>
        <v>19.28729417547309</v>
      </c>
      <c r="M43" s="9">
        <f>man!I39</f>
        <v>4295</v>
      </c>
      <c r="N43" s="14">
        <f t="shared" si="5"/>
        <v>10.555419021872696</v>
      </c>
    </row>
    <row r="44" spans="1:14" ht="12.75">
      <c r="A44" s="1" t="s">
        <v>19</v>
      </c>
      <c r="B44" s="8" t="s">
        <v>81</v>
      </c>
      <c r="C44" s="9">
        <v>5927</v>
      </c>
      <c r="D44" s="9">
        <f t="shared" si="0"/>
        <v>7176</v>
      </c>
      <c r="E44" s="9">
        <f>man!E40</f>
        <v>828</v>
      </c>
      <c r="F44" s="12">
        <f t="shared" si="1"/>
        <v>11.538461538461538</v>
      </c>
      <c r="G44" s="9">
        <f>man!F40</f>
        <v>1864</v>
      </c>
      <c r="H44" s="12">
        <f t="shared" si="2"/>
        <v>25.975473801560756</v>
      </c>
      <c r="I44" s="9">
        <f>man!G40</f>
        <v>1874</v>
      </c>
      <c r="J44" s="12">
        <f t="shared" si="3"/>
        <v>26.114827201783726</v>
      </c>
      <c r="K44" s="9">
        <f>man!H40</f>
        <v>1684</v>
      </c>
      <c r="L44" s="12">
        <f t="shared" si="4"/>
        <v>23.46711259754738</v>
      </c>
      <c r="M44" s="9">
        <f>man!I40</f>
        <v>926</v>
      </c>
      <c r="N44" s="14">
        <f t="shared" si="5"/>
        <v>12.904124860646599</v>
      </c>
    </row>
    <row r="45" spans="1:14" ht="12.75">
      <c r="A45" s="1" t="s">
        <v>48</v>
      </c>
      <c r="B45" s="8" t="s">
        <v>17</v>
      </c>
      <c r="C45" s="9">
        <v>5726</v>
      </c>
      <c r="D45" s="9">
        <f t="shared" si="0"/>
        <v>6676</v>
      </c>
      <c r="E45" s="9">
        <f>man!E41</f>
        <v>732</v>
      </c>
      <c r="F45" s="12">
        <f t="shared" si="1"/>
        <v>10.964649490713002</v>
      </c>
      <c r="G45" s="9">
        <f>man!F41</f>
        <v>1699</v>
      </c>
      <c r="H45" s="12">
        <f t="shared" si="2"/>
        <v>25.449370880766924</v>
      </c>
      <c r="I45" s="9">
        <f>man!G41</f>
        <v>1948</v>
      </c>
      <c r="J45" s="12">
        <f t="shared" si="3"/>
        <v>29.179149191132414</v>
      </c>
      <c r="K45" s="9">
        <f>man!H41</f>
        <v>1518</v>
      </c>
      <c r="L45" s="12">
        <f t="shared" si="4"/>
        <v>22.73816656680647</v>
      </c>
      <c r="M45" s="9">
        <f>man!I41</f>
        <v>779</v>
      </c>
      <c r="N45" s="14">
        <f t="shared" si="5"/>
        <v>11.668663870581186</v>
      </c>
    </row>
    <row r="46" spans="1:14" ht="12.75">
      <c r="A46" s="1" t="s">
        <v>59</v>
      </c>
      <c r="B46" s="8" t="s">
        <v>80</v>
      </c>
      <c r="C46" s="9">
        <v>8885</v>
      </c>
      <c r="D46" s="9">
        <f t="shared" si="0"/>
        <v>11013</v>
      </c>
      <c r="E46" s="9">
        <f>man!E42</f>
        <v>1228</v>
      </c>
      <c r="F46" s="12">
        <f t="shared" si="1"/>
        <v>11.15045854898756</v>
      </c>
      <c r="G46" s="9">
        <f>man!F42</f>
        <v>3053</v>
      </c>
      <c r="H46" s="12">
        <f t="shared" si="2"/>
        <v>27.7217833469536</v>
      </c>
      <c r="I46" s="9">
        <f>man!G42</f>
        <v>3078</v>
      </c>
      <c r="J46" s="12">
        <f t="shared" si="3"/>
        <v>27.948787796240804</v>
      </c>
      <c r="K46" s="9">
        <f>man!H42</f>
        <v>2288</v>
      </c>
      <c r="L46" s="12">
        <f t="shared" si="4"/>
        <v>20.775447198765097</v>
      </c>
      <c r="M46" s="9">
        <f>man!I42</f>
        <v>1366</v>
      </c>
      <c r="N46" s="14">
        <f t="shared" si="5"/>
        <v>12.403523109052937</v>
      </c>
    </row>
    <row r="47" spans="1:14" ht="12.75">
      <c r="A47" s="1" t="s">
        <v>63</v>
      </c>
      <c r="B47" s="8" t="s">
        <v>31</v>
      </c>
      <c r="C47" s="9">
        <v>7382</v>
      </c>
      <c r="D47" s="9">
        <f t="shared" si="0"/>
        <v>8585</v>
      </c>
      <c r="E47" s="9">
        <f>man!E43</f>
        <v>890</v>
      </c>
      <c r="F47" s="12">
        <f t="shared" si="1"/>
        <v>10.36691904484566</v>
      </c>
      <c r="G47" s="9">
        <f>man!F43</f>
        <v>2346</v>
      </c>
      <c r="H47" s="12">
        <f t="shared" si="2"/>
        <v>27.32673267326733</v>
      </c>
      <c r="I47" s="9">
        <f>man!G43</f>
        <v>2501</v>
      </c>
      <c r="J47" s="12">
        <f t="shared" si="3"/>
        <v>29.132207338380894</v>
      </c>
      <c r="K47" s="9">
        <f>man!H43</f>
        <v>1822</v>
      </c>
      <c r="L47" s="12">
        <f t="shared" si="4"/>
        <v>21.223063482818873</v>
      </c>
      <c r="M47" s="9">
        <f>man!I43</f>
        <v>1026</v>
      </c>
      <c r="N47" s="14">
        <f t="shared" si="5"/>
        <v>11.951077460687246</v>
      </c>
    </row>
    <row r="48" spans="2:16" s="3" customFormat="1" ht="12.75">
      <c r="B48" s="10" t="s">
        <v>93</v>
      </c>
      <c r="C48" s="11">
        <f>SUM(C6:C47)</f>
        <v>717749</v>
      </c>
      <c r="D48" s="11">
        <f aca="true" t="shared" si="6" ref="D48:M48">SUM(D6:D47)</f>
        <v>852342</v>
      </c>
      <c r="E48" s="11">
        <f t="shared" si="6"/>
        <v>98689</v>
      </c>
      <c r="F48" s="13">
        <f t="shared" si="1"/>
        <v>11.578568227307818</v>
      </c>
      <c r="G48" s="11">
        <f t="shared" si="6"/>
        <v>259536</v>
      </c>
      <c r="H48" s="13">
        <f t="shared" si="2"/>
        <v>30.449749044397674</v>
      </c>
      <c r="I48" s="11">
        <f t="shared" si="6"/>
        <v>244678</v>
      </c>
      <c r="J48" s="13">
        <f t="shared" si="3"/>
        <v>28.70655206478151</v>
      </c>
      <c r="K48" s="11">
        <f t="shared" si="6"/>
        <v>160535</v>
      </c>
      <c r="L48" s="13">
        <f t="shared" si="4"/>
        <v>18.834575792346264</v>
      </c>
      <c r="M48" s="11">
        <f t="shared" si="6"/>
        <v>88904</v>
      </c>
      <c r="N48" s="15">
        <f t="shared" si="5"/>
        <v>10.430554871166738</v>
      </c>
      <c r="P48" s="17"/>
    </row>
    <row r="49" spans="2:14" ht="51.75" customHeight="1">
      <c r="B49" s="20" t="s">
        <v>97</v>
      </c>
      <c r="C49" s="20"/>
      <c r="D49" s="20"/>
      <c r="E49" s="20"/>
      <c r="F49" s="20"/>
      <c r="G49" s="20"/>
      <c r="H49" s="20"/>
      <c r="I49" s="20"/>
      <c r="J49" s="20"/>
      <c r="K49" s="20"/>
      <c r="L49" s="20"/>
      <c r="M49" s="20"/>
      <c r="N49" s="20"/>
    </row>
  </sheetData>
  <sheetProtection/>
  <mergeCells count="11">
    <mergeCell ref="I4:J4"/>
    <mergeCell ref="B1:N1"/>
    <mergeCell ref="B49:N49"/>
    <mergeCell ref="K4:L4"/>
    <mergeCell ref="M4:N4"/>
    <mergeCell ref="E3:N3"/>
    <mergeCell ref="B3:B4"/>
    <mergeCell ref="C3:C4"/>
    <mergeCell ref="D3:D4"/>
    <mergeCell ref="E4:F4"/>
    <mergeCell ref="G4:H4"/>
  </mergeCells>
  <printOptions/>
  <pageMargins left="1.41" right="0.2755905511811024" top="0.27" bottom="0.6" header="0.25" footer="0.5118110236220472"/>
  <pageSetup horizontalDpi="600" verticalDpi="600" orientation="landscape" paperSize="9" scale="80" r:id="rId2"/>
  <ignoredErrors>
    <ignoredError sqref="F48 H48 J48 L48" formula="1"/>
  </ignoredErrors>
  <drawing r:id="rId1"/>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M26" sqref="M26"/>
    </sheetView>
  </sheetViews>
  <sheetFormatPr defaultColWidth="9.140625" defaultRowHeight="12.75"/>
  <sheetData>
    <row r="1" spans="1:9" ht="12.75">
      <c r="A1" s="2" t="s">
        <v>39</v>
      </c>
      <c r="B1" s="2" t="s">
        <v>99</v>
      </c>
      <c r="C1" s="2" t="s">
        <v>100</v>
      </c>
      <c r="D1" s="2" t="s">
        <v>101</v>
      </c>
      <c r="E1" s="2" t="s">
        <v>102</v>
      </c>
      <c r="F1" s="2" t="s">
        <v>103</v>
      </c>
      <c r="G1" s="2" t="s">
        <v>104</v>
      </c>
      <c r="H1" s="2" t="s">
        <v>105</v>
      </c>
      <c r="I1" s="2" t="s">
        <v>106</v>
      </c>
    </row>
    <row r="2" spans="1:9" ht="12.75">
      <c r="A2" s="18" t="s">
        <v>66</v>
      </c>
      <c r="B2" s="18" t="s">
        <v>7</v>
      </c>
      <c r="C2" s="18">
        <v>10748</v>
      </c>
      <c r="D2" s="18">
        <v>12522</v>
      </c>
      <c r="E2" s="18">
        <v>1551</v>
      </c>
      <c r="F2" s="18">
        <v>3933</v>
      </c>
      <c r="G2" s="18">
        <v>3494</v>
      </c>
      <c r="H2" s="18">
        <v>2363</v>
      </c>
      <c r="I2" s="18">
        <v>1181</v>
      </c>
    </row>
    <row r="3" spans="1:9" ht="12.75">
      <c r="A3" s="18" t="s">
        <v>47</v>
      </c>
      <c r="B3" s="18" t="s">
        <v>11</v>
      </c>
      <c r="C3" s="18">
        <v>14573</v>
      </c>
      <c r="D3" s="18">
        <v>17526</v>
      </c>
      <c r="E3" s="18">
        <v>1862</v>
      </c>
      <c r="F3" s="18">
        <v>5122</v>
      </c>
      <c r="G3" s="18">
        <v>5130</v>
      </c>
      <c r="H3" s="18">
        <v>3469</v>
      </c>
      <c r="I3" s="18">
        <v>1943</v>
      </c>
    </row>
    <row r="4" spans="1:9" ht="12.75">
      <c r="A4" s="18" t="s">
        <v>58</v>
      </c>
      <c r="B4" s="18" t="s">
        <v>13</v>
      </c>
      <c r="C4" s="18">
        <v>19685</v>
      </c>
      <c r="D4" s="18">
        <v>23891</v>
      </c>
      <c r="E4" s="18">
        <v>2865</v>
      </c>
      <c r="F4" s="18">
        <v>7452</v>
      </c>
      <c r="G4" s="18">
        <v>6739</v>
      </c>
      <c r="H4" s="18">
        <v>4377</v>
      </c>
      <c r="I4" s="18">
        <v>2458</v>
      </c>
    </row>
    <row r="5" spans="1:9" ht="12.75">
      <c r="A5" s="18" t="s">
        <v>2</v>
      </c>
      <c r="B5" s="18" t="s">
        <v>62</v>
      </c>
      <c r="C5" s="18">
        <v>15060</v>
      </c>
      <c r="D5" s="18">
        <v>18231</v>
      </c>
      <c r="E5" s="18">
        <v>2057</v>
      </c>
      <c r="F5" s="18">
        <v>5119</v>
      </c>
      <c r="G5" s="18">
        <v>5302</v>
      </c>
      <c r="H5" s="18">
        <v>3852</v>
      </c>
      <c r="I5" s="18">
        <v>1901</v>
      </c>
    </row>
    <row r="6" spans="1:9" ht="12.75">
      <c r="A6" s="18" t="s">
        <v>1</v>
      </c>
      <c r="B6" s="18" t="s">
        <v>60</v>
      </c>
      <c r="C6" s="18">
        <v>24622</v>
      </c>
      <c r="D6" s="18">
        <v>29655</v>
      </c>
      <c r="E6" s="18">
        <v>3218</v>
      </c>
      <c r="F6" s="18">
        <v>8984</v>
      </c>
      <c r="G6" s="18">
        <v>8887</v>
      </c>
      <c r="H6" s="18">
        <v>5635</v>
      </c>
      <c r="I6" s="18">
        <v>2931</v>
      </c>
    </row>
    <row r="7" spans="1:9" ht="12.75">
      <c r="A7" s="18" t="s">
        <v>21</v>
      </c>
      <c r="B7" s="18" t="s">
        <v>70</v>
      </c>
      <c r="C7" s="18">
        <v>7730</v>
      </c>
      <c r="D7" s="18">
        <v>7648</v>
      </c>
      <c r="E7" s="18">
        <v>1035</v>
      </c>
      <c r="F7" s="18">
        <v>2234</v>
      </c>
      <c r="G7" s="18">
        <v>2162</v>
      </c>
      <c r="H7" s="18">
        <v>1518</v>
      </c>
      <c r="I7" s="18">
        <v>699</v>
      </c>
    </row>
    <row r="8" spans="1:9" ht="12.75">
      <c r="A8" s="18" t="s">
        <v>18</v>
      </c>
      <c r="B8" s="18" t="s">
        <v>37</v>
      </c>
      <c r="C8" s="18">
        <v>6283</v>
      </c>
      <c r="D8" s="18">
        <v>7789</v>
      </c>
      <c r="E8" s="18">
        <v>843</v>
      </c>
      <c r="F8" s="18">
        <v>2159</v>
      </c>
      <c r="G8" s="18">
        <v>2236</v>
      </c>
      <c r="H8" s="18">
        <v>1639</v>
      </c>
      <c r="I8" s="18">
        <v>912</v>
      </c>
    </row>
    <row r="9" spans="1:9" ht="12.75">
      <c r="A9" s="18" t="s">
        <v>22</v>
      </c>
      <c r="B9" s="18" t="s">
        <v>74</v>
      </c>
      <c r="C9" s="18">
        <v>23969</v>
      </c>
      <c r="D9" s="18">
        <v>29216</v>
      </c>
      <c r="E9" s="18">
        <v>2918</v>
      </c>
      <c r="F9" s="18">
        <v>9081</v>
      </c>
      <c r="G9" s="18">
        <v>8268</v>
      </c>
      <c r="H9" s="18">
        <v>5596</v>
      </c>
      <c r="I9" s="18">
        <v>3353</v>
      </c>
    </row>
    <row r="10" spans="1:9" ht="12.75">
      <c r="A10" s="18" t="s">
        <v>24</v>
      </c>
      <c r="B10" s="18" t="s">
        <v>71</v>
      </c>
      <c r="C10" s="18">
        <v>8916</v>
      </c>
      <c r="D10" s="18">
        <v>10614</v>
      </c>
      <c r="E10" s="18">
        <v>1079</v>
      </c>
      <c r="F10" s="18">
        <v>2952</v>
      </c>
      <c r="G10" s="18">
        <v>2954</v>
      </c>
      <c r="H10" s="18">
        <v>2356</v>
      </c>
      <c r="I10" s="18">
        <v>1273</v>
      </c>
    </row>
    <row r="11" spans="1:9" ht="12.75">
      <c r="A11" s="18" t="s">
        <v>30</v>
      </c>
      <c r="B11" s="18" t="s">
        <v>45</v>
      </c>
      <c r="C11" s="18">
        <v>173966</v>
      </c>
      <c r="D11" s="18">
        <v>202355</v>
      </c>
      <c r="E11" s="18">
        <v>22118</v>
      </c>
      <c r="F11" s="18">
        <v>65580</v>
      </c>
      <c r="G11" s="18">
        <v>58239</v>
      </c>
      <c r="H11" s="18">
        <v>35465</v>
      </c>
      <c r="I11" s="18">
        <v>20953</v>
      </c>
    </row>
    <row r="12" spans="1:9" ht="12.75">
      <c r="A12" s="18" t="s">
        <v>77</v>
      </c>
      <c r="B12" s="18" t="s">
        <v>16</v>
      </c>
      <c r="C12" s="18">
        <v>11900</v>
      </c>
      <c r="D12" s="18">
        <v>14843</v>
      </c>
      <c r="E12" s="18">
        <v>1648</v>
      </c>
      <c r="F12" s="18">
        <v>4005</v>
      </c>
      <c r="G12" s="18">
        <v>4119</v>
      </c>
      <c r="H12" s="18">
        <v>3170</v>
      </c>
      <c r="I12" s="18">
        <v>1901</v>
      </c>
    </row>
    <row r="13" spans="1:9" ht="12.75">
      <c r="A13" s="18" t="s">
        <v>64</v>
      </c>
      <c r="B13" s="18" t="s">
        <v>12</v>
      </c>
      <c r="C13" s="18">
        <v>7269</v>
      </c>
      <c r="D13" s="18">
        <v>8251</v>
      </c>
      <c r="E13" s="18">
        <v>937</v>
      </c>
      <c r="F13" s="18">
        <v>2247</v>
      </c>
      <c r="G13" s="18">
        <v>2337</v>
      </c>
      <c r="H13" s="18">
        <v>1820</v>
      </c>
      <c r="I13" s="18">
        <v>910</v>
      </c>
    </row>
    <row r="14" spans="1:9" ht="12.75">
      <c r="A14" s="18" t="s">
        <v>38</v>
      </c>
      <c r="B14" s="18" t="s">
        <v>3</v>
      </c>
      <c r="C14" s="18">
        <v>6203</v>
      </c>
      <c r="D14" s="18">
        <v>6828</v>
      </c>
      <c r="E14" s="18">
        <v>807</v>
      </c>
      <c r="F14" s="18">
        <v>1865</v>
      </c>
      <c r="G14" s="18">
        <v>2015</v>
      </c>
      <c r="H14" s="18">
        <v>1361</v>
      </c>
      <c r="I14" s="18">
        <v>780</v>
      </c>
    </row>
    <row r="15" spans="1:9" ht="12.75">
      <c r="A15" s="18" t="s">
        <v>51</v>
      </c>
      <c r="B15" s="18" t="s">
        <v>43</v>
      </c>
      <c r="C15" s="18">
        <v>36174</v>
      </c>
      <c r="D15" s="18">
        <v>45757</v>
      </c>
      <c r="E15" s="18">
        <v>5712</v>
      </c>
      <c r="F15" s="18">
        <v>14592</v>
      </c>
      <c r="G15" s="18">
        <v>12836</v>
      </c>
      <c r="H15" s="18">
        <v>8141</v>
      </c>
      <c r="I15" s="18">
        <v>4476</v>
      </c>
    </row>
    <row r="16" spans="1:9" ht="12.75">
      <c r="A16" s="18" t="s">
        <v>23</v>
      </c>
      <c r="B16" s="18" t="s">
        <v>40</v>
      </c>
      <c r="C16" s="18">
        <v>29909</v>
      </c>
      <c r="D16" s="18">
        <v>35405</v>
      </c>
      <c r="E16" s="18">
        <v>4623</v>
      </c>
      <c r="F16" s="18">
        <v>10842</v>
      </c>
      <c r="G16" s="18">
        <v>9426</v>
      </c>
      <c r="H16" s="18">
        <v>6893</v>
      </c>
      <c r="I16" s="18">
        <v>3621</v>
      </c>
    </row>
    <row r="17" spans="1:9" ht="12.75">
      <c r="A17" s="18" t="s">
        <v>53</v>
      </c>
      <c r="B17" s="18" t="s">
        <v>4</v>
      </c>
      <c r="C17" s="18">
        <v>4867</v>
      </c>
      <c r="D17" s="18">
        <v>6369</v>
      </c>
      <c r="E17" s="18">
        <v>495</v>
      </c>
      <c r="F17" s="18">
        <v>1795</v>
      </c>
      <c r="G17" s="18">
        <v>1951</v>
      </c>
      <c r="H17" s="18">
        <v>1369</v>
      </c>
      <c r="I17" s="18">
        <v>759</v>
      </c>
    </row>
    <row r="18" spans="1:9" ht="12.75">
      <c r="A18" s="18" t="s">
        <v>8</v>
      </c>
      <c r="B18" s="18" t="s">
        <v>36</v>
      </c>
      <c r="C18" s="18">
        <v>9988</v>
      </c>
      <c r="D18" s="18">
        <v>11697</v>
      </c>
      <c r="E18" s="18">
        <v>1423</v>
      </c>
      <c r="F18" s="18">
        <v>3639</v>
      </c>
      <c r="G18" s="18">
        <v>3166</v>
      </c>
      <c r="H18" s="18">
        <v>2218</v>
      </c>
      <c r="I18" s="18">
        <v>1251</v>
      </c>
    </row>
    <row r="19" spans="1:9" ht="12.75">
      <c r="A19" s="18" t="s">
        <v>69</v>
      </c>
      <c r="B19" s="18" t="s">
        <v>42</v>
      </c>
      <c r="C19" s="18">
        <v>18788</v>
      </c>
      <c r="D19" s="18">
        <v>21652</v>
      </c>
      <c r="E19" s="18">
        <v>2950</v>
      </c>
      <c r="F19" s="18">
        <v>6651</v>
      </c>
      <c r="G19" s="18">
        <v>5970</v>
      </c>
      <c r="H19" s="18">
        <v>4019</v>
      </c>
      <c r="I19" s="18">
        <v>2062</v>
      </c>
    </row>
    <row r="20" spans="1:9" ht="12.75">
      <c r="A20" s="18" t="s">
        <v>6</v>
      </c>
      <c r="B20" s="18" t="s">
        <v>57</v>
      </c>
      <c r="C20" s="18">
        <v>14397</v>
      </c>
      <c r="D20" s="18">
        <v>17160</v>
      </c>
      <c r="E20" s="18">
        <v>2269</v>
      </c>
      <c r="F20" s="18">
        <v>5248</v>
      </c>
      <c r="G20" s="18">
        <v>4958</v>
      </c>
      <c r="H20" s="18">
        <v>3049</v>
      </c>
      <c r="I20" s="18">
        <v>1636</v>
      </c>
    </row>
    <row r="21" spans="1:9" ht="12.75">
      <c r="A21" s="18" t="s">
        <v>10</v>
      </c>
      <c r="B21" s="18" t="s">
        <v>65</v>
      </c>
      <c r="C21" s="18">
        <v>6378</v>
      </c>
      <c r="D21" s="18">
        <v>7091</v>
      </c>
      <c r="E21" s="18">
        <v>1086</v>
      </c>
      <c r="F21" s="18">
        <v>1953</v>
      </c>
      <c r="G21" s="18">
        <v>1942</v>
      </c>
      <c r="H21" s="18">
        <v>1306</v>
      </c>
      <c r="I21" s="18">
        <v>804</v>
      </c>
    </row>
    <row r="22" spans="1:9" ht="12.75">
      <c r="A22" s="18" t="s">
        <v>61</v>
      </c>
      <c r="B22" s="18" t="s">
        <v>25</v>
      </c>
      <c r="C22" s="18">
        <v>7648</v>
      </c>
      <c r="D22" s="18">
        <v>8980</v>
      </c>
      <c r="E22" s="18">
        <v>1248</v>
      </c>
      <c r="F22" s="18">
        <v>2537</v>
      </c>
      <c r="G22" s="18">
        <v>2494</v>
      </c>
      <c r="H22" s="18">
        <v>1804</v>
      </c>
      <c r="I22" s="18">
        <v>897</v>
      </c>
    </row>
    <row r="23" spans="1:9" ht="12.75">
      <c r="A23" s="18" t="s">
        <v>27</v>
      </c>
      <c r="B23" s="18" t="s">
        <v>41</v>
      </c>
      <c r="C23" s="18">
        <v>9077</v>
      </c>
      <c r="D23" s="18">
        <v>12048</v>
      </c>
      <c r="E23" s="18">
        <v>913</v>
      </c>
      <c r="F23" s="18">
        <v>3622</v>
      </c>
      <c r="G23" s="18">
        <v>3761</v>
      </c>
      <c r="H23" s="18">
        <v>2452</v>
      </c>
      <c r="I23" s="18">
        <v>1300</v>
      </c>
    </row>
    <row r="24" spans="1:9" ht="12.75">
      <c r="A24" s="18" t="s">
        <v>46</v>
      </c>
      <c r="B24" s="18" t="s">
        <v>56</v>
      </c>
      <c r="C24" s="18">
        <v>12901</v>
      </c>
      <c r="D24" s="18">
        <v>15209</v>
      </c>
      <c r="E24" s="18">
        <v>1677</v>
      </c>
      <c r="F24" s="18">
        <v>4031</v>
      </c>
      <c r="G24" s="18">
        <v>4794</v>
      </c>
      <c r="H24" s="18">
        <v>3086</v>
      </c>
      <c r="I24" s="18">
        <v>1621</v>
      </c>
    </row>
    <row r="25" spans="1:9" ht="12.75">
      <c r="A25" s="18" t="s">
        <v>5</v>
      </c>
      <c r="B25" s="18" t="s">
        <v>33</v>
      </c>
      <c r="C25" s="18">
        <v>5060</v>
      </c>
      <c r="D25" s="18">
        <v>5865</v>
      </c>
      <c r="E25" s="18">
        <v>717</v>
      </c>
      <c r="F25" s="18">
        <v>1549</v>
      </c>
      <c r="G25" s="18">
        <v>1758</v>
      </c>
      <c r="H25" s="18">
        <v>1144</v>
      </c>
      <c r="I25" s="18">
        <v>697</v>
      </c>
    </row>
    <row r="26" spans="1:9" ht="12.75">
      <c r="A26" s="18" t="s">
        <v>83</v>
      </c>
      <c r="B26" s="18" t="s">
        <v>44</v>
      </c>
      <c r="C26" s="18">
        <v>21934</v>
      </c>
      <c r="D26" s="18">
        <v>25246</v>
      </c>
      <c r="E26" s="18">
        <v>3616</v>
      </c>
      <c r="F26" s="18">
        <v>8456</v>
      </c>
      <c r="G26" s="18">
        <v>7033</v>
      </c>
      <c r="H26" s="18">
        <v>3959</v>
      </c>
      <c r="I26" s="18">
        <v>2182</v>
      </c>
    </row>
    <row r="27" spans="1:9" ht="12.75">
      <c r="A27" s="18" t="s">
        <v>67</v>
      </c>
      <c r="B27" s="18" t="s">
        <v>50</v>
      </c>
      <c r="C27" s="18">
        <v>24051</v>
      </c>
      <c r="D27" s="18">
        <v>28255</v>
      </c>
      <c r="E27" s="18">
        <v>3712</v>
      </c>
      <c r="F27" s="18">
        <v>9420</v>
      </c>
      <c r="G27" s="18">
        <v>8455</v>
      </c>
      <c r="H27" s="18">
        <v>4423</v>
      </c>
      <c r="I27" s="18">
        <v>2245</v>
      </c>
    </row>
    <row r="28" spans="1:9" ht="12.75">
      <c r="A28" s="18" t="s">
        <v>26</v>
      </c>
      <c r="B28" s="18" t="s">
        <v>34</v>
      </c>
      <c r="C28" s="18">
        <v>13536</v>
      </c>
      <c r="D28" s="18">
        <v>16481</v>
      </c>
      <c r="E28" s="18">
        <v>1965</v>
      </c>
      <c r="F28" s="18">
        <v>4813</v>
      </c>
      <c r="G28" s="18">
        <v>4779</v>
      </c>
      <c r="H28" s="18">
        <v>3204</v>
      </c>
      <c r="I28" s="18">
        <v>1720</v>
      </c>
    </row>
    <row r="29" spans="1:9" ht="12.75">
      <c r="A29" s="18" t="s">
        <v>20</v>
      </c>
      <c r="B29" s="18" t="s">
        <v>15</v>
      </c>
      <c r="C29" s="18">
        <v>5032</v>
      </c>
      <c r="D29" s="18">
        <v>5621</v>
      </c>
      <c r="E29" s="18">
        <v>697</v>
      </c>
      <c r="F29" s="18">
        <v>1576</v>
      </c>
      <c r="G29" s="18">
        <v>1517</v>
      </c>
      <c r="H29" s="18">
        <v>1184</v>
      </c>
      <c r="I29" s="18">
        <v>647</v>
      </c>
    </row>
    <row r="30" spans="1:9" ht="12.75">
      <c r="A30" s="18" t="s">
        <v>82</v>
      </c>
      <c r="B30" s="18" t="s">
        <v>54</v>
      </c>
      <c r="C30" s="18">
        <v>15588</v>
      </c>
      <c r="D30" s="18">
        <v>19817</v>
      </c>
      <c r="E30" s="18">
        <v>2060</v>
      </c>
      <c r="F30" s="18">
        <v>5749</v>
      </c>
      <c r="G30" s="18">
        <v>6088</v>
      </c>
      <c r="H30" s="18">
        <v>3904</v>
      </c>
      <c r="I30" s="18">
        <v>2016</v>
      </c>
    </row>
    <row r="31" spans="1:9" ht="12.75">
      <c r="A31" s="18" t="s">
        <v>32</v>
      </c>
      <c r="B31" s="18" t="s">
        <v>52</v>
      </c>
      <c r="C31" s="18">
        <v>10949</v>
      </c>
      <c r="D31" s="18">
        <v>8608</v>
      </c>
      <c r="E31" s="18">
        <v>1061</v>
      </c>
      <c r="F31" s="18">
        <v>2078</v>
      </c>
      <c r="G31" s="18">
        <v>2389</v>
      </c>
      <c r="H31" s="18">
        <v>1859</v>
      </c>
      <c r="I31" s="18">
        <v>1221</v>
      </c>
    </row>
    <row r="32" spans="1:9" ht="12.75">
      <c r="A32" s="18" t="s">
        <v>0</v>
      </c>
      <c r="B32" s="18" t="s">
        <v>55</v>
      </c>
      <c r="C32" s="18">
        <v>8853</v>
      </c>
      <c r="D32" s="18">
        <v>10763</v>
      </c>
      <c r="E32" s="18">
        <v>1377</v>
      </c>
      <c r="F32" s="18">
        <v>3086</v>
      </c>
      <c r="G32" s="18">
        <v>2943</v>
      </c>
      <c r="H32" s="18">
        <v>2224</v>
      </c>
      <c r="I32" s="18">
        <v>1133</v>
      </c>
    </row>
    <row r="33" spans="1:9" ht="12.75">
      <c r="A33" s="18" t="s">
        <v>72</v>
      </c>
      <c r="B33" s="18" t="s">
        <v>28</v>
      </c>
      <c r="C33" s="18">
        <v>23088</v>
      </c>
      <c r="D33" s="18">
        <v>27491</v>
      </c>
      <c r="E33" s="18">
        <v>3036</v>
      </c>
      <c r="F33" s="18">
        <v>8042</v>
      </c>
      <c r="G33" s="18">
        <v>8265</v>
      </c>
      <c r="H33" s="18">
        <v>5242</v>
      </c>
      <c r="I33" s="18">
        <v>2906</v>
      </c>
    </row>
    <row r="34" spans="1:9" ht="12.75">
      <c r="A34" s="18" t="s">
        <v>49</v>
      </c>
      <c r="B34" s="18" t="s">
        <v>79</v>
      </c>
      <c r="C34" s="18">
        <v>9230</v>
      </c>
      <c r="D34" s="18">
        <v>11104</v>
      </c>
      <c r="E34" s="18">
        <v>1329</v>
      </c>
      <c r="F34" s="18">
        <v>3340</v>
      </c>
      <c r="G34" s="18">
        <v>3274</v>
      </c>
      <c r="H34" s="18">
        <v>2135</v>
      </c>
      <c r="I34" s="18">
        <v>1026</v>
      </c>
    </row>
    <row r="35" spans="1:9" ht="12.75">
      <c r="A35" s="18" t="s">
        <v>76</v>
      </c>
      <c r="B35" s="18" t="s">
        <v>84</v>
      </c>
      <c r="C35" s="18">
        <v>5629</v>
      </c>
      <c r="D35" s="18">
        <v>7088</v>
      </c>
      <c r="E35" s="18">
        <v>897</v>
      </c>
      <c r="F35" s="18">
        <v>2074</v>
      </c>
      <c r="G35" s="18">
        <v>2087</v>
      </c>
      <c r="H35" s="18">
        <v>1342</v>
      </c>
      <c r="I35" s="18">
        <v>688</v>
      </c>
    </row>
    <row r="36" spans="1:9" ht="12.75">
      <c r="A36" s="18" t="s">
        <v>9</v>
      </c>
      <c r="B36" s="18" t="s">
        <v>35</v>
      </c>
      <c r="C36" s="18">
        <v>13123</v>
      </c>
      <c r="D36" s="18">
        <v>16535</v>
      </c>
      <c r="E36" s="18">
        <v>1633</v>
      </c>
      <c r="F36" s="18">
        <v>5281</v>
      </c>
      <c r="G36" s="18">
        <v>4762</v>
      </c>
      <c r="H36" s="18">
        <v>3149</v>
      </c>
      <c r="I36" s="18">
        <v>1710</v>
      </c>
    </row>
    <row r="37" spans="1:9" ht="12.75">
      <c r="A37" s="18" t="s">
        <v>73</v>
      </c>
      <c r="B37" s="18" t="s">
        <v>78</v>
      </c>
      <c r="C37" s="18">
        <v>13214</v>
      </c>
      <c r="D37" s="18">
        <v>16481</v>
      </c>
      <c r="E37" s="18">
        <v>2074</v>
      </c>
      <c r="F37" s="18">
        <v>4757</v>
      </c>
      <c r="G37" s="18">
        <v>4909</v>
      </c>
      <c r="H37" s="18">
        <v>3073</v>
      </c>
      <c r="I37" s="18">
        <v>1668</v>
      </c>
    </row>
    <row r="38" spans="1:9" ht="12.75">
      <c r="A38" s="18" t="s">
        <v>29</v>
      </c>
      <c r="B38" s="18" t="s">
        <v>75</v>
      </c>
      <c r="C38" s="18">
        <v>7960</v>
      </c>
      <c r="D38" s="18">
        <v>8110</v>
      </c>
      <c r="E38" s="18">
        <v>1136</v>
      </c>
      <c r="F38" s="18">
        <v>2214</v>
      </c>
      <c r="G38" s="18">
        <v>2154</v>
      </c>
      <c r="H38" s="18">
        <v>1575</v>
      </c>
      <c r="I38" s="18">
        <v>1031</v>
      </c>
    </row>
    <row r="39" spans="1:9" ht="12.75">
      <c r="A39" s="18" t="s">
        <v>68</v>
      </c>
      <c r="B39" s="18" t="s">
        <v>14</v>
      </c>
      <c r="C39" s="18">
        <v>33345</v>
      </c>
      <c r="D39" s="18">
        <v>40690</v>
      </c>
      <c r="E39" s="18">
        <v>4367</v>
      </c>
      <c r="F39" s="18">
        <v>12496</v>
      </c>
      <c r="G39" s="18">
        <v>11684</v>
      </c>
      <c r="H39" s="18">
        <v>7848</v>
      </c>
      <c r="I39" s="18">
        <v>4295</v>
      </c>
    </row>
    <row r="40" spans="1:9" ht="12.75">
      <c r="A40" s="18" t="s">
        <v>19</v>
      </c>
      <c r="B40" s="18" t="s">
        <v>81</v>
      </c>
      <c r="C40" s="18">
        <v>5935</v>
      </c>
      <c r="D40" s="18">
        <v>7176</v>
      </c>
      <c r="E40" s="18">
        <v>828</v>
      </c>
      <c r="F40" s="18">
        <v>1864</v>
      </c>
      <c r="G40" s="18">
        <v>1874</v>
      </c>
      <c r="H40" s="18">
        <v>1684</v>
      </c>
      <c r="I40" s="18">
        <v>926</v>
      </c>
    </row>
    <row r="41" spans="1:9" ht="12.75">
      <c r="A41" s="18" t="s">
        <v>48</v>
      </c>
      <c r="B41" s="18" t="s">
        <v>17</v>
      </c>
      <c r="C41" s="18">
        <v>5743</v>
      </c>
      <c r="D41" s="18">
        <v>6676</v>
      </c>
      <c r="E41" s="18">
        <v>732</v>
      </c>
      <c r="F41" s="18">
        <v>1699</v>
      </c>
      <c r="G41" s="18">
        <v>1948</v>
      </c>
      <c r="H41" s="18">
        <v>1518</v>
      </c>
      <c r="I41" s="18">
        <v>779</v>
      </c>
    </row>
    <row r="42" spans="1:9" ht="12.75">
      <c r="A42" s="18" t="s">
        <v>59</v>
      </c>
      <c r="B42" s="18" t="s">
        <v>80</v>
      </c>
      <c r="C42" s="18">
        <v>8907</v>
      </c>
      <c r="D42" s="18">
        <v>11013</v>
      </c>
      <c r="E42" s="18">
        <v>1228</v>
      </c>
      <c r="F42" s="18">
        <v>3053</v>
      </c>
      <c r="G42" s="18">
        <v>3078</v>
      </c>
      <c r="H42" s="18">
        <v>2288</v>
      </c>
      <c r="I42" s="18">
        <v>1366</v>
      </c>
    </row>
    <row r="43" spans="1:9" ht="12.75">
      <c r="A43" s="18" t="s">
        <v>63</v>
      </c>
      <c r="B43" s="18" t="s">
        <v>31</v>
      </c>
      <c r="C43" s="18">
        <v>7379</v>
      </c>
      <c r="D43" s="18">
        <v>8585</v>
      </c>
      <c r="E43" s="18">
        <v>890</v>
      </c>
      <c r="F43" s="18">
        <v>2346</v>
      </c>
      <c r="G43" s="18">
        <v>2501</v>
      </c>
      <c r="H43" s="18">
        <v>1822</v>
      </c>
      <c r="I43" s="18">
        <v>1026</v>
      </c>
    </row>
    <row r="44" spans="1:9" ht="12.75">
      <c r="A44" s="18"/>
      <c r="B44" s="18"/>
      <c r="C44" s="18">
        <v>0</v>
      </c>
      <c r="D44" s="18">
        <v>0</v>
      </c>
      <c r="E44" s="18">
        <v>0</v>
      </c>
      <c r="F44" s="18">
        <v>0</v>
      </c>
      <c r="G44" s="18">
        <v>0</v>
      </c>
      <c r="H44" s="18">
        <v>0</v>
      </c>
      <c r="I44" s="18">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2013-08-23T07:44:54Z</cp:lastPrinted>
  <dcterms:created xsi:type="dcterms:W3CDTF">2013-08-22T13:26:02Z</dcterms:created>
  <dcterms:modified xsi:type="dcterms:W3CDTF">2013-11-11T09:08:25Z</dcterms:modified>
  <cp:category/>
  <cp:version/>
  <cp:contentType/>
  <cp:contentStatus/>
</cp:coreProperties>
</file>