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<sst xmlns="http://schemas.openxmlformats.org/spreadsheetml/2006/main" count="200" uniqueCount="107">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</sst>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12</xdr:col>
      <xdr:colOff>142875</xdr:colOff>
      <xdr:row>41</xdr:row>
      <xdr:rowOff>66675</xdr:rowOff>
    </xdr:to>
    <xdr:sp fLocksText="0">
      <xdr:nvSpPr>
        <xdr:cNvPr id="1" name="TextBox 2" descr="sigla_registrului_comertului_curbe"/>
        <xdr:cNvSpPr txBox="1">
          <a:spLocks noChangeAspect="1" noChangeArrowheads="1"/>
        </xdr:cNvSpPr>
      </xdr:nvSpPr>
      <xdr:spPr>
        <a:xfrm>
          <a:off x="2133600" y="18097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ht="12.75">
      <c r="B2" s="3"/>
    </row>
    <row r="3" spans="2:14" s="11" customFormat="1" ht="20.25" customHeight="1">
      <c r="B3" s="22" t="s">
        <v>85</v>
      </c>
      <c r="C3" s="25" t="s">
        <v>90</v>
      </c>
      <c r="D3" s="28" t="s">
        <v>92</v>
      </c>
      <c r="E3" s="19" t="s">
        <v>93</v>
      </c>
      <c r="F3" s="19"/>
      <c r="G3" s="19"/>
      <c r="H3" s="19"/>
      <c r="I3" s="19"/>
      <c r="J3" s="19"/>
      <c r="K3" s="19"/>
      <c r="L3" s="19"/>
      <c r="M3" s="19"/>
      <c r="N3" s="19"/>
    </row>
    <row r="4" spans="2:14" s="11" customFormat="1" ht="19.5" customHeight="1">
      <c r="B4" s="23"/>
      <c r="C4" s="26"/>
      <c r="D4" s="29"/>
      <c r="E4" s="19" t="s">
        <v>96</v>
      </c>
      <c r="F4" s="19"/>
      <c r="G4" s="19" t="s">
        <v>86</v>
      </c>
      <c r="H4" s="19"/>
      <c r="I4" s="19" t="s">
        <v>87</v>
      </c>
      <c r="J4" s="19"/>
      <c r="K4" s="19" t="s">
        <v>88</v>
      </c>
      <c r="L4" s="19"/>
      <c r="M4" s="19" t="s">
        <v>89</v>
      </c>
      <c r="N4" s="19"/>
    </row>
    <row r="5" spans="1:14" s="11" customFormat="1" ht="12.75" customHeight="1" hidden="1">
      <c r="A5" s="12" t="s">
        <v>39</v>
      </c>
      <c r="B5" s="23"/>
      <c r="C5" s="26"/>
      <c r="D5" s="29"/>
      <c r="E5" s="9"/>
      <c r="F5" s="9"/>
      <c r="G5" s="9"/>
      <c r="H5" s="9"/>
      <c r="I5" s="9"/>
      <c r="J5" s="9"/>
      <c r="K5" s="9"/>
      <c r="L5" s="9"/>
      <c r="M5" s="9"/>
      <c r="N5" s="9"/>
    </row>
    <row r="6" spans="1:14" s="11" customFormat="1" ht="12.75">
      <c r="A6" s="12"/>
      <c r="B6" s="24"/>
      <c r="C6" s="27"/>
      <c r="D6" s="30"/>
      <c r="E6" s="9" t="s">
        <v>94</v>
      </c>
      <c r="F6" s="9" t="s">
        <v>95</v>
      </c>
      <c r="G6" s="9" t="s">
        <v>94</v>
      </c>
      <c r="H6" s="9" t="s">
        <v>95</v>
      </c>
      <c r="I6" s="9" t="s">
        <v>94</v>
      </c>
      <c r="J6" s="9" t="s">
        <v>95</v>
      </c>
      <c r="K6" s="9" t="s">
        <v>94</v>
      </c>
      <c r="L6" s="9" t="s">
        <v>95</v>
      </c>
      <c r="M6" s="9" t="s">
        <v>94</v>
      </c>
      <c r="N6" s="9" t="s">
        <v>95</v>
      </c>
    </row>
    <row r="7" spans="1:14" ht="12.75">
      <c r="A7" s="1" t="s">
        <v>66</v>
      </c>
      <c r="B7" s="4" t="s">
        <v>7</v>
      </c>
      <c r="C7" s="18">
        <v>10646</v>
      </c>
      <c r="D7" s="5">
        <f>E7+G7+I7+K7+M7</f>
        <v>18978</v>
      </c>
      <c r="E7" s="10">
        <f>man!E2</f>
        <v>2283</v>
      </c>
      <c r="F7" s="13">
        <f>E7/D7*100</f>
        <v>12.029718621561807</v>
      </c>
      <c r="G7" s="10">
        <f>man!F2</f>
        <v>5404</v>
      </c>
      <c r="H7" s="13">
        <f>G7/D7*100</f>
        <v>28.47507640425756</v>
      </c>
      <c r="I7" s="17">
        <f>man!G2</f>
        <v>5024</v>
      </c>
      <c r="J7" s="13">
        <f>I7/D7*100</f>
        <v>26.47275793023501</v>
      </c>
      <c r="K7" s="10">
        <f>man!H2</f>
        <v>3771</v>
      </c>
      <c r="L7" s="13">
        <f>K7/D7*100</f>
        <v>19.870376225102753</v>
      </c>
      <c r="M7" s="10">
        <f>man!I2</f>
        <v>2496</v>
      </c>
      <c r="N7" s="13">
        <f>M7/D7*100</f>
        <v>13.152070818842871</v>
      </c>
    </row>
    <row r="8" spans="1:14" ht="12.75">
      <c r="A8" s="1" t="s">
        <v>47</v>
      </c>
      <c r="B8" s="4" t="s">
        <v>11</v>
      </c>
      <c r="C8" s="18">
        <v>14571</v>
      </c>
      <c r="D8" s="5">
        <f aca="true" t="shared" si="0" ref="D8:D48">E8+G8+I8+K8+M8</f>
        <v>23472</v>
      </c>
      <c r="E8" s="10">
        <f>man!E3</f>
        <v>2476</v>
      </c>
      <c r="F8" s="13">
        <f aca="true" t="shared" si="1" ref="F8:F49">E8/D8*100</f>
        <v>10.548738922972053</v>
      </c>
      <c r="G8" s="10">
        <f>man!F3</f>
        <v>6351</v>
      </c>
      <c r="H8" s="13">
        <f aca="true" t="shared" si="2" ref="H8:H49">G8/D8*100</f>
        <v>27.057770961145195</v>
      </c>
      <c r="I8" s="17">
        <f>man!G3</f>
        <v>6509</v>
      </c>
      <c r="J8" s="13">
        <f aca="true" t="shared" si="3" ref="J8:J49">I8/D8*100</f>
        <v>27.73091342876619</v>
      </c>
      <c r="K8" s="10">
        <f>man!H3</f>
        <v>4852</v>
      </c>
      <c r="L8" s="13">
        <f aca="true" t="shared" si="4" ref="L8:L49">K8/D8*100</f>
        <v>20.671438309475118</v>
      </c>
      <c r="M8" s="10">
        <f>man!I3</f>
        <v>3284</v>
      </c>
      <c r="N8" s="13">
        <f aca="true" t="shared" si="5" ref="N8:N49">M8/D8*100</f>
        <v>13.991138377641446</v>
      </c>
    </row>
    <row r="9" spans="1:14" ht="12.75">
      <c r="A9" s="1" t="s">
        <v>58</v>
      </c>
      <c r="B9" s="4" t="s">
        <v>13</v>
      </c>
      <c r="C9" s="18">
        <v>19670</v>
      </c>
      <c r="D9" s="5">
        <f t="shared" si="0"/>
        <v>31071</v>
      </c>
      <c r="E9" s="10">
        <f>man!E4</f>
        <v>3479</v>
      </c>
      <c r="F9" s="13">
        <f t="shared" si="1"/>
        <v>11.196936049692638</v>
      </c>
      <c r="G9" s="10">
        <f>man!F4</f>
        <v>8727</v>
      </c>
      <c r="H9" s="13">
        <f t="shared" si="2"/>
        <v>28.087283962537413</v>
      </c>
      <c r="I9" s="17">
        <f>man!G4</f>
        <v>8490</v>
      </c>
      <c r="J9" s="13">
        <f t="shared" si="3"/>
        <v>27.32451482089408</v>
      </c>
      <c r="K9" s="10">
        <f>man!H4</f>
        <v>6054</v>
      </c>
      <c r="L9" s="13">
        <f t="shared" si="4"/>
        <v>19.48440668147147</v>
      </c>
      <c r="M9" s="10">
        <f>man!I4</f>
        <v>4321</v>
      </c>
      <c r="N9" s="13">
        <f t="shared" si="5"/>
        <v>13.906858485404397</v>
      </c>
    </row>
    <row r="10" spans="1:14" ht="12.75">
      <c r="A10" s="1" t="s">
        <v>2</v>
      </c>
      <c r="B10" s="4" t="s">
        <v>62</v>
      </c>
      <c r="C10" s="18">
        <v>14939</v>
      </c>
      <c r="D10" s="5">
        <f t="shared" si="0"/>
        <v>23716</v>
      </c>
      <c r="E10" s="10">
        <f>man!E5</f>
        <v>2834</v>
      </c>
      <c r="F10" s="13">
        <f t="shared" si="1"/>
        <v>11.949738573115196</v>
      </c>
      <c r="G10" s="10">
        <f>man!F5</f>
        <v>6354</v>
      </c>
      <c r="H10" s="13">
        <f t="shared" si="2"/>
        <v>26.792039129701468</v>
      </c>
      <c r="I10" s="17">
        <f>man!G5</f>
        <v>6532</v>
      </c>
      <c r="J10" s="13">
        <f t="shared" si="3"/>
        <v>27.542587282847027</v>
      </c>
      <c r="K10" s="10">
        <f>man!H5</f>
        <v>5056</v>
      </c>
      <c r="L10" s="13">
        <f t="shared" si="4"/>
        <v>21.31894079946028</v>
      </c>
      <c r="M10" s="10">
        <f>man!I5</f>
        <v>2940</v>
      </c>
      <c r="N10" s="13">
        <f t="shared" si="5"/>
        <v>12.396694214876034</v>
      </c>
    </row>
    <row r="11" spans="1:14" ht="12.75">
      <c r="A11" s="1" t="s">
        <v>1</v>
      </c>
      <c r="B11" s="4" t="s">
        <v>60</v>
      </c>
      <c r="C11" s="18">
        <v>24561</v>
      </c>
      <c r="D11" s="5">
        <f t="shared" si="0"/>
        <v>40197</v>
      </c>
      <c r="E11" s="10">
        <f>man!E6</f>
        <v>4333</v>
      </c>
      <c r="F11" s="13">
        <f t="shared" si="1"/>
        <v>10.779411398860612</v>
      </c>
      <c r="G11" s="10">
        <f>man!F6</f>
        <v>11439</v>
      </c>
      <c r="H11" s="13">
        <f t="shared" si="2"/>
        <v>28.45734756325099</v>
      </c>
      <c r="I11" s="17">
        <f>man!G6</f>
        <v>11768</v>
      </c>
      <c r="J11" s="13">
        <f t="shared" si="3"/>
        <v>29.2758166032291</v>
      </c>
      <c r="K11" s="10">
        <f>man!H6</f>
        <v>7915</v>
      </c>
      <c r="L11" s="13">
        <f t="shared" si="4"/>
        <v>19.690524168470283</v>
      </c>
      <c r="M11" s="10">
        <f>man!I6</f>
        <v>4742</v>
      </c>
      <c r="N11" s="13">
        <f t="shared" si="5"/>
        <v>11.796900266189018</v>
      </c>
    </row>
    <row r="12" spans="1:14" ht="12.75">
      <c r="A12" s="1" t="s">
        <v>21</v>
      </c>
      <c r="B12" s="4" t="s">
        <v>70</v>
      </c>
      <c r="C12" s="18">
        <v>7682</v>
      </c>
      <c r="D12" s="5">
        <f t="shared" si="0"/>
        <v>12029</v>
      </c>
      <c r="E12" s="10">
        <f>man!E7</f>
        <v>1540</v>
      </c>
      <c r="F12" s="13">
        <f t="shared" si="1"/>
        <v>12.802394213982874</v>
      </c>
      <c r="G12" s="10">
        <f>man!F7</f>
        <v>3406</v>
      </c>
      <c r="H12" s="13">
        <f t="shared" si="2"/>
        <v>28.314905644691997</v>
      </c>
      <c r="I12" s="17">
        <f>man!G7</f>
        <v>3216</v>
      </c>
      <c r="J12" s="13">
        <f t="shared" si="3"/>
        <v>26.735389475434367</v>
      </c>
      <c r="K12" s="10">
        <f>man!H7</f>
        <v>2391</v>
      </c>
      <c r="L12" s="13">
        <f t="shared" si="4"/>
        <v>19.876964003657825</v>
      </c>
      <c r="M12" s="10">
        <f>man!I7</f>
        <v>1476</v>
      </c>
      <c r="N12" s="13">
        <f t="shared" si="5"/>
        <v>12.270346662232937</v>
      </c>
    </row>
    <row r="13" spans="1:14" ht="12.75">
      <c r="A13" s="1" t="s">
        <v>18</v>
      </c>
      <c r="B13" s="4" t="s">
        <v>37</v>
      </c>
      <c r="C13" s="18">
        <v>6269</v>
      </c>
      <c r="D13" s="5">
        <f t="shared" si="0"/>
        <v>9706</v>
      </c>
      <c r="E13" s="10">
        <f>man!E8</f>
        <v>1040</v>
      </c>
      <c r="F13" s="13">
        <f t="shared" si="1"/>
        <v>10.715021636101381</v>
      </c>
      <c r="G13" s="10">
        <f>man!F8</f>
        <v>2607</v>
      </c>
      <c r="H13" s="13">
        <f t="shared" si="2"/>
        <v>26.85967442818875</v>
      </c>
      <c r="I13" s="17">
        <f>man!G8</f>
        <v>2776</v>
      </c>
      <c r="J13" s="13">
        <f t="shared" si="3"/>
        <v>28.600865444055223</v>
      </c>
      <c r="K13" s="10">
        <f>man!H8</f>
        <v>2004</v>
      </c>
      <c r="L13" s="13">
        <f t="shared" si="4"/>
        <v>20.647022460333815</v>
      </c>
      <c r="M13" s="10">
        <f>man!I8</f>
        <v>1279</v>
      </c>
      <c r="N13" s="13">
        <f t="shared" si="5"/>
        <v>13.177416031320831</v>
      </c>
    </row>
    <row r="14" spans="1:14" ht="12.75">
      <c r="A14" s="1" t="s">
        <v>22</v>
      </c>
      <c r="B14" s="4" t="s">
        <v>74</v>
      </c>
      <c r="C14" s="18">
        <v>23913</v>
      </c>
      <c r="D14" s="5">
        <f t="shared" si="0"/>
        <v>36798</v>
      </c>
      <c r="E14" s="10">
        <f>man!E9</f>
        <v>3601</v>
      </c>
      <c r="F14" s="13">
        <f t="shared" si="1"/>
        <v>9.785857927061253</v>
      </c>
      <c r="G14" s="10">
        <f>man!F9</f>
        <v>10923</v>
      </c>
      <c r="H14" s="13">
        <f t="shared" si="2"/>
        <v>29.683678460785913</v>
      </c>
      <c r="I14" s="17">
        <f>man!G9</f>
        <v>9949</v>
      </c>
      <c r="J14" s="13">
        <f t="shared" si="3"/>
        <v>27.036795478015108</v>
      </c>
      <c r="K14" s="10">
        <f>man!H9</f>
        <v>7205</v>
      </c>
      <c r="L14" s="13">
        <f t="shared" si="4"/>
        <v>19.57986847111256</v>
      </c>
      <c r="M14" s="10">
        <f>man!I9</f>
        <v>5120</v>
      </c>
      <c r="N14" s="13">
        <f t="shared" si="5"/>
        <v>13.913799663025165</v>
      </c>
    </row>
    <row r="15" spans="1:14" ht="12.75">
      <c r="A15" s="1" t="s">
        <v>24</v>
      </c>
      <c r="B15" s="4" t="s">
        <v>71</v>
      </c>
      <c r="C15" s="18">
        <v>8911</v>
      </c>
      <c r="D15" s="5">
        <f t="shared" si="0"/>
        <v>13297</v>
      </c>
      <c r="E15" s="10">
        <f>man!E10</f>
        <v>1375</v>
      </c>
      <c r="F15" s="13">
        <f t="shared" si="1"/>
        <v>10.340678348499662</v>
      </c>
      <c r="G15" s="10">
        <f>man!F10</f>
        <v>3504</v>
      </c>
      <c r="H15" s="13">
        <f t="shared" si="2"/>
        <v>26.35180867864932</v>
      </c>
      <c r="I15" s="17">
        <f>man!G10</f>
        <v>3592</v>
      </c>
      <c r="J15" s="13">
        <f t="shared" si="3"/>
        <v>27.0136120929533</v>
      </c>
      <c r="K15" s="10">
        <f>man!H10</f>
        <v>2962</v>
      </c>
      <c r="L15" s="13">
        <f t="shared" si="4"/>
        <v>22.275701286004363</v>
      </c>
      <c r="M15" s="10">
        <f>man!I10</f>
        <v>1864</v>
      </c>
      <c r="N15" s="13">
        <f t="shared" si="5"/>
        <v>14.01819959389336</v>
      </c>
    </row>
    <row r="16" spans="1:14" ht="12.75">
      <c r="A16" s="1" t="s">
        <v>30</v>
      </c>
      <c r="B16" s="4" t="s">
        <v>45</v>
      </c>
      <c r="C16" s="18">
        <v>173400</v>
      </c>
      <c r="D16" s="5">
        <f t="shared" si="0"/>
        <v>274553</v>
      </c>
      <c r="E16" s="10">
        <f>man!E11</f>
        <v>31552</v>
      </c>
      <c r="F16" s="13">
        <f t="shared" si="1"/>
        <v>11.492134487694544</v>
      </c>
      <c r="G16" s="10">
        <f>man!F11</f>
        <v>86345</v>
      </c>
      <c r="H16" s="13">
        <f t="shared" si="2"/>
        <v>31.449301227813937</v>
      </c>
      <c r="I16" s="17">
        <f>man!G11</f>
        <v>74953</v>
      </c>
      <c r="J16" s="13">
        <f t="shared" si="3"/>
        <v>27.300011291080413</v>
      </c>
      <c r="K16" s="10">
        <f>man!H11</f>
        <v>47972</v>
      </c>
      <c r="L16" s="13">
        <f t="shared" si="4"/>
        <v>17.47276482136418</v>
      </c>
      <c r="M16" s="10">
        <f>man!I11</f>
        <v>33731</v>
      </c>
      <c r="N16" s="13">
        <f t="shared" si="5"/>
        <v>12.285788172046926</v>
      </c>
    </row>
    <row r="17" spans="1:14" ht="12.75">
      <c r="A17" s="1" t="s">
        <v>77</v>
      </c>
      <c r="B17" s="4" t="s">
        <v>16</v>
      </c>
      <c r="C17" s="18">
        <v>11883</v>
      </c>
      <c r="D17" s="5">
        <f t="shared" si="0"/>
        <v>17082</v>
      </c>
      <c r="E17" s="10">
        <f>man!E12</f>
        <v>1867</v>
      </c>
      <c r="F17" s="13">
        <f t="shared" si="1"/>
        <v>10.92963353237326</v>
      </c>
      <c r="G17" s="10">
        <f>man!F12</f>
        <v>4433</v>
      </c>
      <c r="H17" s="13">
        <f t="shared" si="2"/>
        <v>25.95129375951294</v>
      </c>
      <c r="I17" s="17">
        <f>man!G12</f>
        <v>4617</v>
      </c>
      <c r="J17" s="13">
        <f t="shared" si="3"/>
        <v>27.02845100105374</v>
      </c>
      <c r="K17" s="10">
        <f>man!H12</f>
        <v>3682</v>
      </c>
      <c r="L17" s="13">
        <f t="shared" si="4"/>
        <v>21.554853061702378</v>
      </c>
      <c r="M17" s="10">
        <f>man!I12</f>
        <v>2483</v>
      </c>
      <c r="N17" s="13">
        <f t="shared" si="5"/>
        <v>14.535768645357686</v>
      </c>
    </row>
    <row r="18" spans="1:14" ht="12.75">
      <c r="A18" s="1" t="s">
        <v>64</v>
      </c>
      <c r="B18" s="4" t="s">
        <v>12</v>
      </c>
      <c r="C18" s="18">
        <v>7344</v>
      </c>
      <c r="D18" s="5">
        <f t="shared" si="0"/>
        <v>11716</v>
      </c>
      <c r="E18" s="10">
        <f>man!E13</f>
        <v>1387</v>
      </c>
      <c r="F18" s="13">
        <f t="shared" si="1"/>
        <v>11.838511437350633</v>
      </c>
      <c r="G18" s="10">
        <f>man!F13</f>
        <v>3117</v>
      </c>
      <c r="H18" s="13">
        <f t="shared" si="2"/>
        <v>26.604643222942986</v>
      </c>
      <c r="I18" s="17">
        <f>man!G13</f>
        <v>3202</v>
      </c>
      <c r="J18" s="13">
        <f t="shared" si="3"/>
        <v>27.330146807784228</v>
      </c>
      <c r="K18" s="10">
        <f>man!H13</f>
        <v>2494</v>
      </c>
      <c r="L18" s="13">
        <f t="shared" si="4"/>
        <v>21.287128712871286</v>
      </c>
      <c r="M18" s="10">
        <f>man!I13</f>
        <v>1516</v>
      </c>
      <c r="N18" s="13">
        <f t="shared" si="5"/>
        <v>12.93956981905087</v>
      </c>
    </row>
    <row r="19" spans="1:14" ht="12.75">
      <c r="A19" s="1" t="s">
        <v>38</v>
      </c>
      <c r="B19" s="4" t="s">
        <v>3</v>
      </c>
      <c r="C19" s="18">
        <v>6195</v>
      </c>
      <c r="D19" s="5">
        <f t="shared" si="0"/>
        <v>9248</v>
      </c>
      <c r="E19" s="10">
        <f>man!E14</f>
        <v>1108</v>
      </c>
      <c r="F19" s="13">
        <f t="shared" si="1"/>
        <v>11.980968858131488</v>
      </c>
      <c r="G19" s="10">
        <f>man!F14</f>
        <v>2338</v>
      </c>
      <c r="H19" s="13">
        <f t="shared" si="2"/>
        <v>25.28114186851211</v>
      </c>
      <c r="I19" s="17">
        <f>man!G14</f>
        <v>2650</v>
      </c>
      <c r="J19" s="13">
        <f t="shared" si="3"/>
        <v>28.65484429065744</v>
      </c>
      <c r="K19" s="10">
        <f>man!H14</f>
        <v>1909</v>
      </c>
      <c r="L19" s="13">
        <f t="shared" si="4"/>
        <v>20.642301038062282</v>
      </c>
      <c r="M19" s="10">
        <f>man!I14</f>
        <v>1243</v>
      </c>
      <c r="N19" s="13">
        <f t="shared" si="5"/>
        <v>13.44074394463668</v>
      </c>
    </row>
    <row r="20" spans="1:14" ht="12.75">
      <c r="A20" s="1" t="s">
        <v>51</v>
      </c>
      <c r="B20" s="4" t="s">
        <v>43</v>
      </c>
      <c r="C20" s="18">
        <v>36103</v>
      </c>
      <c r="D20" s="5">
        <f t="shared" si="0"/>
        <v>55698</v>
      </c>
      <c r="E20" s="10">
        <f>man!E15</f>
        <v>6913</v>
      </c>
      <c r="F20" s="13">
        <f t="shared" si="1"/>
        <v>12.41157671729685</v>
      </c>
      <c r="G20" s="10">
        <f>man!F15</f>
        <v>17430</v>
      </c>
      <c r="H20" s="13">
        <f t="shared" si="2"/>
        <v>31.293762792200795</v>
      </c>
      <c r="I20" s="17">
        <f>man!G15</f>
        <v>15428</v>
      </c>
      <c r="J20" s="13">
        <f t="shared" si="3"/>
        <v>27.699378792775324</v>
      </c>
      <c r="K20" s="10">
        <f>man!H15</f>
        <v>9949</v>
      </c>
      <c r="L20" s="13">
        <f t="shared" si="4"/>
        <v>17.86240080433768</v>
      </c>
      <c r="M20" s="10">
        <f>man!I15</f>
        <v>5978</v>
      </c>
      <c r="N20" s="13">
        <f t="shared" si="5"/>
        <v>10.73288089338935</v>
      </c>
    </row>
    <row r="21" spans="1:14" ht="12.75">
      <c r="A21" s="1" t="s">
        <v>23</v>
      </c>
      <c r="B21" s="4" t="s">
        <v>40</v>
      </c>
      <c r="C21" s="18">
        <v>29744</v>
      </c>
      <c r="D21" s="5">
        <f t="shared" si="0"/>
        <v>46426</v>
      </c>
      <c r="E21" s="10">
        <f>man!E16</f>
        <v>6063</v>
      </c>
      <c r="F21" s="13">
        <f t="shared" si="1"/>
        <v>13.059492525739888</v>
      </c>
      <c r="G21" s="10">
        <f>man!F16</f>
        <v>13538</v>
      </c>
      <c r="H21" s="13">
        <f t="shared" si="2"/>
        <v>29.160384267436353</v>
      </c>
      <c r="I21" s="17">
        <f>man!G16</f>
        <v>12082</v>
      </c>
      <c r="J21" s="13">
        <f t="shared" si="3"/>
        <v>26.024210571662433</v>
      </c>
      <c r="K21" s="10">
        <f>man!H16</f>
        <v>9184</v>
      </c>
      <c r="L21" s="13">
        <f t="shared" si="4"/>
        <v>19.78201869642011</v>
      </c>
      <c r="M21" s="10">
        <f>man!I16</f>
        <v>5559</v>
      </c>
      <c r="N21" s="13">
        <f t="shared" si="5"/>
        <v>11.973893938741224</v>
      </c>
    </row>
    <row r="22" spans="1:14" ht="12.75">
      <c r="A22" s="1" t="s">
        <v>53</v>
      </c>
      <c r="B22" s="4" t="s">
        <v>4</v>
      </c>
      <c r="C22" s="18">
        <v>4847</v>
      </c>
      <c r="D22" s="5">
        <f t="shared" si="0"/>
        <v>8513</v>
      </c>
      <c r="E22" s="10">
        <f>man!E17</f>
        <v>628</v>
      </c>
      <c r="F22" s="13">
        <f t="shared" si="1"/>
        <v>7.3769528955714785</v>
      </c>
      <c r="G22" s="10">
        <f>man!F17</f>
        <v>2095</v>
      </c>
      <c r="H22" s="13">
        <f t="shared" si="2"/>
        <v>24.609420885704218</v>
      </c>
      <c r="I22" s="17">
        <f>man!G17</f>
        <v>2374</v>
      </c>
      <c r="J22" s="13">
        <f t="shared" si="3"/>
        <v>27.886761423704918</v>
      </c>
      <c r="K22" s="10">
        <f>man!H17</f>
        <v>1883</v>
      </c>
      <c r="L22" s="13">
        <f t="shared" si="4"/>
        <v>22.119111946434863</v>
      </c>
      <c r="M22" s="10">
        <f>man!I17</f>
        <v>1533</v>
      </c>
      <c r="N22" s="13">
        <f t="shared" si="5"/>
        <v>18.00775284858452</v>
      </c>
    </row>
    <row r="23" spans="1:14" ht="12.75">
      <c r="A23" s="1" t="s">
        <v>8</v>
      </c>
      <c r="B23" s="4" t="s">
        <v>36</v>
      </c>
      <c r="C23" s="18">
        <v>9987</v>
      </c>
      <c r="D23" s="5">
        <f t="shared" si="0"/>
        <v>16008</v>
      </c>
      <c r="E23" s="10">
        <f>man!E18</f>
        <v>1840</v>
      </c>
      <c r="F23" s="13">
        <f t="shared" si="1"/>
        <v>11.494252873563218</v>
      </c>
      <c r="G23" s="10">
        <f>man!F18</f>
        <v>4504</v>
      </c>
      <c r="H23" s="13">
        <f t="shared" si="2"/>
        <v>28.135932033983007</v>
      </c>
      <c r="I23" s="17">
        <f>man!G18</f>
        <v>4151</v>
      </c>
      <c r="J23" s="13">
        <f t="shared" si="3"/>
        <v>25.93078460769615</v>
      </c>
      <c r="K23" s="10">
        <f>man!H18</f>
        <v>3152</v>
      </c>
      <c r="L23" s="13">
        <f t="shared" si="4"/>
        <v>19.69015492253873</v>
      </c>
      <c r="M23" s="10">
        <f>man!I18</f>
        <v>2361</v>
      </c>
      <c r="N23" s="13">
        <f t="shared" si="5"/>
        <v>14.748875562218892</v>
      </c>
    </row>
    <row r="24" spans="1:14" ht="12.75">
      <c r="A24" s="1" t="s">
        <v>69</v>
      </c>
      <c r="B24" s="4" t="s">
        <v>42</v>
      </c>
      <c r="C24" s="18">
        <v>18758</v>
      </c>
      <c r="D24" s="5">
        <f t="shared" si="0"/>
        <v>28190</v>
      </c>
      <c r="E24" s="10">
        <f>man!E19</f>
        <v>3708</v>
      </c>
      <c r="F24" s="13">
        <f t="shared" si="1"/>
        <v>13.153600567577156</v>
      </c>
      <c r="G24" s="10">
        <f>man!F19</f>
        <v>8119</v>
      </c>
      <c r="H24" s="13">
        <f t="shared" si="2"/>
        <v>28.800993260021286</v>
      </c>
      <c r="I24" s="17">
        <f>man!G19</f>
        <v>7594</v>
      </c>
      <c r="J24" s="13">
        <f t="shared" si="3"/>
        <v>26.938630720113515</v>
      </c>
      <c r="K24" s="10">
        <f>man!H19</f>
        <v>5435</v>
      </c>
      <c r="L24" s="13">
        <f t="shared" si="4"/>
        <v>19.279886484568994</v>
      </c>
      <c r="M24" s="10">
        <f>man!I19</f>
        <v>3334</v>
      </c>
      <c r="N24" s="13">
        <f t="shared" si="5"/>
        <v>11.826888967719048</v>
      </c>
    </row>
    <row r="25" spans="1:14" ht="12.75">
      <c r="A25" s="1" t="s">
        <v>6</v>
      </c>
      <c r="B25" s="4" t="s">
        <v>57</v>
      </c>
      <c r="C25" s="18">
        <v>14369</v>
      </c>
      <c r="D25" s="5">
        <f t="shared" si="0"/>
        <v>21218</v>
      </c>
      <c r="E25" s="10">
        <f>man!E20</f>
        <v>2583</v>
      </c>
      <c r="F25" s="13">
        <f t="shared" si="1"/>
        <v>12.173626166462439</v>
      </c>
      <c r="G25" s="10">
        <f>man!F20</f>
        <v>6194</v>
      </c>
      <c r="H25" s="13">
        <f t="shared" si="2"/>
        <v>29.19219530587237</v>
      </c>
      <c r="I25" s="17">
        <f>man!G20</f>
        <v>6031</v>
      </c>
      <c r="J25" s="13">
        <f t="shared" si="3"/>
        <v>28.423979639928366</v>
      </c>
      <c r="K25" s="10">
        <f>man!H20</f>
        <v>3980</v>
      </c>
      <c r="L25" s="13">
        <f t="shared" si="4"/>
        <v>18.75765859176171</v>
      </c>
      <c r="M25" s="10">
        <f>man!I20</f>
        <v>2430</v>
      </c>
      <c r="N25" s="13">
        <f t="shared" si="5"/>
        <v>11.452540295975115</v>
      </c>
    </row>
    <row r="26" spans="1:14" ht="12.75">
      <c r="A26" s="1" t="s">
        <v>10</v>
      </c>
      <c r="B26" s="4" t="s">
        <v>65</v>
      </c>
      <c r="C26" s="18">
        <v>6358</v>
      </c>
      <c r="D26" s="5">
        <f t="shared" si="0"/>
        <v>8905</v>
      </c>
      <c r="E26" s="10">
        <f>man!E21</f>
        <v>1412</v>
      </c>
      <c r="F26" s="13">
        <f t="shared" si="1"/>
        <v>15.856260527793376</v>
      </c>
      <c r="G26" s="10">
        <f>man!F21</f>
        <v>2331</v>
      </c>
      <c r="H26" s="13">
        <f t="shared" si="2"/>
        <v>26.17630544637844</v>
      </c>
      <c r="I26" s="17">
        <f>man!G21</f>
        <v>2430</v>
      </c>
      <c r="J26" s="13">
        <f t="shared" si="3"/>
        <v>27.288040426726557</v>
      </c>
      <c r="K26" s="10">
        <f>man!H21</f>
        <v>1601</v>
      </c>
      <c r="L26" s="13">
        <f t="shared" si="4"/>
        <v>17.978663672094328</v>
      </c>
      <c r="M26" s="10">
        <f>man!I21</f>
        <v>1131</v>
      </c>
      <c r="N26" s="13">
        <f t="shared" si="5"/>
        <v>12.700729927007298</v>
      </c>
    </row>
    <row r="27" spans="1:14" ht="12.75">
      <c r="A27" s="1" t="s">
        <v>61</v>
      </c>
      <c r="B27" s="4" t="s">
        <v>25</v>
      </c>
      <c r="C27" s="18">
        <v>7636</v>
      </c>
      <c r="D27" s="5">
        <f t="shared" si="0"/>
        <v>11027</v>
      </c>
      <c r="E27" s="10">
        <f>man!E22</f>
        <v>1483</v>
      </c>
      <c r="F27" s="13">
        <f t="shared" si="1"/>
        <v>13.448807472567333</v>
      </c>
      <c r="G27" s="10">
        <f>man!F22</f>
        <v>3073</v>
      </c>
      <c r="H27" s="13">
        <f t="shared" si="2"/>
        <v>27.867960460687403</v>
      </c>
      <c r="I27" s="17">
        <f>man!G22</f>
        <v>2982</v>
      </c>
      <c r="J27" s="13">
        <f t="shared" si="3"/>
        <v>27.042713339983678</v>
      </c>
      <c r="K27" s="10">
        <f>man!H22</f>
        <v>2241</v>
      </c>
      <c r="L27" s="13">
        <f t="shared" si="4"/>
        <v>20.32284392853904</v>
      </c>
      <c r="M27" s="10">
        <f>man!I22</f>
        <v>1248</v>
      </c>
      <c r="N27" s="13">
        <f t="shared" si="5"/>
        <v>11.317674798222544</v>
      </c>
    </row>
    <row r="28" spans="1:14" ht="12.75">
      <c r="A28" s="1" t="s">
        <v>27</v>
      </c>
      <c r="B28" s="4" t="s">
        <v>41</v>
      </c>
      <c r="C28" s="18">
        <v>9082</v>
      </c>
      <c r="D28" s="5">
        <f t="shared" si="0"/>
        <v>15925</v>
      </c>
      <c r="E28" s="10">
        <f>man!E23</f>
        <v>1165</v>
      </c>
      <c r="F28" s="13">
        <f t="shared" si="1"/>
        <v>7.315541601255887</v>
      </c>
      <c r="G28" s="10">
        <f>man!F23</f>
        <v>4431</v>
      </c>
      <c r="H28" s="13">
        <f t="shared" si="2"/>
        <v>27.824175824175825</v>
      </c>
      <c r="I28" s="17">
        <f>man!G23</f>
        <v>4670</v>
      </c>
      <c r="J28" s="13">
        <f t="shared" si="3"/>
        <v>29.32496075353218</v>
      </c>
      <c r="K28" s="10">
        <f>man!H23</f>
        <v>3253</v>
      </c>
      <c r="L28" s="13">
        <f t="shared" si="4"/>
        <v>20.427001569858714</v>
      </c>
      <c r="M28" s="10">
        <f>man!I23</f>
        <v>2406</v>
      </c>
      <c r="N28" s="13">
        <f t="shared" si="5"/>
        <v>15.108320251177393</v>
      </c>
    </row>
    <row r="29" spans="1:14" ht="12.75">
      <c r="A29" s="1" t="s">
        <v>46</v>
      </c>
      <c r="B29" s="4" t="s">
        <v>56</v>
      </c>
      <c r="C29" s="18">
        <v>12864</v>
      </c>
      <c r="D29" s="5">
        <f t="shared" si="0"/>
        <v>19211</v>
      </c>
      <c r="E29" s="10">
        <f>man!E24</f>
        <v>2424</v>
      </c>
      <c r="F29" s="13">
        <f t="shared" si="1"/>
        <v>12.617771068658582</v>
      </c>
      <c r="G29" s="10">
        <f>man!F24</f>
        <v>4995</v>
      </c>
      <c r="H29" s="13">
        <f t="shared" si="2"/>
        <v>26.000728749154128</v>
      </c>
      <c r="I29" s="17">
        <f>man!G24</f>
        <v>5777</v>
      </c>
      <c r="J29" s="13">
        <f t="shared" si="3"/>
        <v>30.071313310082765</v>
      </c>
      <c r="K29" s="10">
        <f>man!H24</f>
        <v>3776</v>
      </c>
      <c r="L29" s="13">
        <f t="shared" si="4"/>
        <v>19.65540575711832</v>
      </c>
      <c r="M29" s="10">
        <f>man!I24</f>
        <v>2239</v>
      </c>
      <c r="N29" s="13">
        <f t="shared" si="5"/>
        <v>11.654781114986205</v>
      </c>
    </row>
    <row r="30" spans="1:14" ht="12.75">
      <c r="A30" s="1" t="s">
        <v>5</v>
      </c>
      <c r="B30" s="4" t="s">
        <v>33</v>
      </c>
      <c r="C30" s="18">
        <v>5057</v>
      </c>
      <c r="D30" s="5">
        <f t="shared" si="0"/>
        <v>7717</v>
      </c>
      <c r="E30" s="10">
        <f>man!E25</f>
        <v>972</v>
      </c>
      <c r="F30" s="13">
        <f t="shared" si="1"/>
        <v>12.595568225994558</v>
      </c>
      <c r="G30" s="10">
        <f>man!F25</f>
        <v>1844</v>
      </c>
      <c r="H30" s="13">
        <f t="shared" si="2"/>
        <v>23.89529609952054</v>
      </c>
      <c r="I30" s="17">
        <f>man!G25</f>
        <v>2244</v>
      </c>
      <c r="J30" s="13">
        <f t="shared" si="3"/>
        <v>29.078657509394844</v>
      </c>
      <c r="K30" s="10">
        <f>man!H25</f>
        <v>1582</v>
      </c>
      <c r="L30" s="13">
        <f t="shared" si="4"/>
        <v>20.50019437605287</v>
      </c>
      <c r="M30" s="10">
        <f>man!I25</f>
        <v>1075</v>
      </c>
      <c r="N30" s="13">
        <f t="shared" si="5"/>
        <v>13.93028378903719</v>
      </c>
    </row>
    <row r="31" spans="1:14" ht="12.75">
      <c r="A31" s="1" t="s">
        <v>83</v>
      </c>
      <c r="B31" s="4" t="s">
        <v>44</v>
      </c>
      <c r="C31" s="18">
        <v>21893</v>
      </c>
      <c r="D31" s="5">
        <f t="shared" si="0"/>
        <v>35064</v>
      </c>
      <c r="E31" s="10">
        <f>man!E26</f>
        <v>4903</v>
      </c>
      <c r="F31" s="13">
        <f t="shared" si="1"/>
        <v>13.983002509696554</v>
      </c>
      <c r="G31" s="10">
        <f>man!F26</f>
        <v>10847</v>
      </c>
      <c r="H31" s="13">
        <f t="shared" si="2"/>
        <v>30.934861966689482</v>
      </c>
      <c r="I31" s="17">
        <f>man!G26</f>
        <v>9372</v>
      </c>
      <c r="J31" s="13">
        <f t="shared" si="3"/>
        <v>26.72826830937714</v>
      </c>
      <c r="K31" s="10">
        <f>man!H26</f>
        <v>5919</v>
      </c>
      <c r="L31" s="13">
        <f t="shared" si="4"/>
        <v>16.880561259411362</v>
      </c>
      <c r="M31" s="10">
        <f>man!I26</f>
        <v>4023</v>
      </c>
      <c r="N31" s="13">
        <f t="shared" si="5"/>
        <v>11.473305954825461</v>
      </c>
    </row>
    <row r="32" spans="1:14" ht="12.75">
      <c r="A32" s="1" t="s">
        <v>67</v>
      </c>
      <c r="B32" s="4" t="s">
        <v>50</v>
      </c>
      <c r="C32" s="18">
        <v>23973</v>
      </c>
      <c r="D32" s="5">
        <f t="shared" si="0"/>
        <v>37947</v>
      </c>
      <c r="E32" s="10">
        <f>man!E27</f>
        <v>5012</v>
      </c>
      <c r="F32" s="13">
        <f t="shared" si="1"/>
        <v>13.20789522228371</v>
      </c>
      <c r="G32" s="10">
        <f>man!F27</f>
        <v>12397</v>
      </c>
      <c r="H32" s="13">
        <f t="shared" si="2"/>
        <v>32.669249216011806</v>
      </c>
      <c r="I32" s="17">
        <f>man!G27</f>
        <v>10680</v>
      </c>
      <c r="J32" s="13">
        <f t="shared" si="3"/>
        <v>28.144517353150444</v>
      </c>
      <c r="K32" s="10">
        <f>man!H27</f>
        <v>5787</v>
      </c>
      <c r="L32" s="13">
        <f t="shared" si="4"/>
        <v>15.25021740849079</v>
      </c>
      <c r="M32" s="10">
        <f>man!I27</f>
        <v>4071</v>
      </c>
      <c r="N32" s="13">
        <f t="shared" si="5"/>
        <v>10.728120800063245</v>
      </c>
    </row>
    <row r="33" spans="1:14" ht="12.75">
      <c r="A33" s="1" t="s">
        <v>26</v>
      </c>
      <c r="B33" s="4" t="s">
        <v>34</v>
      </c>
      <c r="C33" s="18">
        <v>13503</v>
      </c>
      <c r="D33" s="5">
        <f t="shared" si="0"/>
        <v>22154</v>
      </c>
      <c r="E33" s="10">
        <f>man!E28</f>
        <v>2460</v>
      </c>
      <c r="F33" s="13">
        <f t="shared" si="1"/>
        <v>11.104089554933646</v>
      </c>
      <c r="G33" s="10">
        <f>man!F28</f>
        <v>6037</v>
      </c>
      <c r="H33" s="13">
        <f t="shared" si="2"/>
        <v>27.250157985013995</v>
      </c>
      <c r="I33" s="17">
        <f>man!G28</f>
        <v>6403</v>
      </c>
      <c r="J33" s="13">
        <f t="shared" si="3"/>
        <v>28.90222984562607</v>
      </c>
      <c r="K33" s="10">
        <f>man!H28</f>
        <v>4658</v>
      </c>
      <c r="L33" s="13">
        <f t="shared" si="4"/>
        <v>21.025548433691434</v>
      </c>
      <c r="M33" s="10">
        <f>man!I28</f>
        <v>2596</v>
      </c>
      <c r="N33" s="13">
        <f t="shared" si="5"/>
        <v>11.717974180734856</v>
      </c>
    </row>
    <row r="34" spans="1:14" ht="12.75">
      <c r="A34" s="1" t="s">
        <v>20</v>
      </c>
      <c r="B34" s="4" t="s">
        <v>15</v>
      </c>
      <c r="C34" s="18">
        <v>5007</v>
      </c>
      <c r="D34" s="5">
        <f t="shared" si="0"/>
        <v>7354</v>
      </c>
      <c r="E34" s="10">
        <f>man!E29</f>
        <v>919</v>
      </c>
      <c r="F34" s="13">
        <f t="shared" si="1"/>
        <v>12.496600489529508</v>
      </c>
      <c r="G34" s="10">
        <f>man!F29</f>
        <v>1898</v>
      </c>
      <c r="H34" s="13">
        <f t="shared" si="2"/>
        <v>25.80908349197715</v>
      </c>
      <c r="I34" s="17">
        <f>man!G29</f>
        <v>1957</v>
      </c>
      <c r="J34" s="13">
        <f t="shared" si="3"/>
        <v>26.611367963013326</v>
      </c>
      <c r="K34" s="10">
        <f>man!H29</f>
        <v>1622</v>
      </c>
      <c r="L34" s="13">
        <f t="shared" si="4"/>
        <v>22.05602393255371</v>
      </c>
      <c r="M34" s="10">
        <f>man!I29</f>
        <v>958</v>
      </c>
      <c r="N34" s="13">
        <f t="shared" si="5"/>
        <v>13.026924122926298</v>
      </c>
    </row>
    <row r="35" spans="1:14" ht="12.75">
      <c r="A35" s="1" t="s">
        <v>82</v>
      </c>
      <c r="B35" s="4" t="s">
        <v>54</v>
      </c>
      <c r="C35" s="18">
        <v>15541</v>
      </c>
      <c r="D35" s="5">
        <f t="shared" si="0"/>
        <v>25918</v>
      </c>
      <c r="E35" s="10">
        <f>man!E30</f>
        <v>2517</v>
      </c>
      <c r="F35" s="13">
        <f t="shared" si="1"/>
        <v>9.711397484373794</v>
      </c>
      <c r="G35" s="10">
        <f>man!F30</f>
        <v>6984</v>
      </c>
      <c r="H35" s="13">
        <f t="shared" si="2"/>
        <v>26.94652365151632</v>
      </c>
      <c r="I35" s="17">
        <f>man!G30</f>
        <v>7681</v>
      </c>
      <c r="J35" s="13">
        <f t="shared" si="3"/>
        <v>29.635774365305966</v>
      </c>
      <c r="K35" s="10">
        <f>man!H30</f>
        <v>5347</v>
      </c>
      <c r="L35" s="13">
        <f t="shared" si="4"/>
        <v>20.630449880392003</v>
      </c>
      <c r="M35" s="10">
        <f>man!I30</f>
        <v>3389</v>
      </c>
      <c r="N35" s="13">
        <f t="shared" si="5"/>
        <v>13.075854618411913</v>
      </c>
    </row>
    <row r="36" spans="1:14" ht="12.75">
      <c r="A36" s="1" t="s">
        <v>32</v>
      </c>
      <c r="B36" s="4" t="s">
        <v>52</v>
      </c>
      <c r="C36" s="18">
        <v>10908</v>
      </c>
      <c r="D36" s="5">
        <f t="shared" si="0"/>
        <v>16834</v>
      </c>
      <c r="E36" s="10">
        <f>man!E31</f>
        <v>1733</v>
      </c>
      <c r="F36" s="13">
        <f t="shared" si="1"/>
        <v>10.294641796364502</v>
      </c>
      <c r="G36" s="10">
        <f>man!F31</f>
        <v>4351</v>
      </c>
      <c r="H36" s="13">
        <f t="shared" si="2"/>
        <v>25.84650112866817</v>
      </c>
      <c r="I36" s="17">
        <f>man!G31</f>
        <v>4830</v>
      </c>
      <c r="J36" s="13">
        <f t="shared" si="3"/>
        <v>28.69193299275276</v>
      </c>
      <c r="K36" s="10">
        <f>man!H31</f>
        <v>3509</v>
      </c>
      <c r="L36" s="13">
        <f t="shared" si="4"/>
        <v>20.844719021028872</v>
      </c>
      <c r="M36" s="10">
        <f>man!I31</f>
        <v>2411</v>
      </c>
      <c r="N36" s="13">
        <f t="shared" si="5"/>
        <v>14.322205061185695</v>
      </c>
    </row>
    <row r="37" spans="1:14" ht="12.75">
      <c r="A37" s="1" t="s">
        <v>0</v>
      </c>
      <c r="B37" s="4" t="s">
        <v>55</v>
      </c>
      <c r="C37" s="18">
        <v>8850</v>
      </c>
      <c r="D37" s="5">
        <f t="shared" si="0"/>
        <v>13035</v>
      </c>
      <c r="E37" s="10">
        <f>man!E32</f>
        <v>1638</v>
      </c>
      <c r="F37" s="13">
        <f t="shared" si="1"/>
        <v>12.566168009205983</v>
      </c>
      <c r="G37" s="10">
        <f>man!F32</f>
        <v>3555</v>
      </c>
      <c r="H37" s="13">
        <f t="shared" si="2"/>
        <v>27.27272727272727</v>
      </c>
      <c r="I37" s="17">
        <f>man!G32</f>
        <v>3436</v>
      </c>
      <c r="J37" s="13">
        <f t="shared" si="3"/>
        <v>26.359800537015726</v>
      </c>
      <c r="K37" s="10">
        <f>man!H32</f>
        <v>2781</v>
      </c>
      <c r="L37" s="13">
        <f t="shared" si="4"/>
        <v>21.334867663981587</v>
      </c>
      <c r="M37" s="10">
        <f>man!I32</f>
        <v>1625</v>
      </c>
      <c r="N37" s="13">
        <f t="shared" si="5"/>
        <v>12.466436517069429</v>
      </c>
    </row>
    <row r="38" spans="1:14" ht="12.75">
      <c r="A38" s="1" t="s">
        <v>72</v>
      </c>
      <c r="B38" s="4" t="s">
        <v>28</v>
      </c>
      <c r="C38" s="18">
        <v>23024</v>
      </c>
      <c r="D38" s="5">
        <f t="shared" si="0"/>
        <v>36823</v>
      </c>
      <c r="E38" s="10">
        <f>man!E33</f>
        <v>3941</v>
      </c>
      <c r="F38" s="13">
        <f t="shared" si="1"/>
        <v>10.702550036661869</v>
      </c>
      <c r="G38" s="10">
        <f>man!F33</f>
        <v>9902</v>
      </c>
      <c r="H38" s="13">
        <f t="shared" si="2"/>
        <v>26.890801944436898</v>
      </c>
      <c r="I38" s="17">
        <f>man!G33</f>
        <v>10877</v>
      </c>
      <c r="J38" s="13">
        <f t="shared" si="3"/>
        <v>29.53860359014746</v>
      </c>
      <c r="K38" s="10">
        <f>man!H33</f>
        <v>7259</v>
      </c>
      <c r="L38" s="13">
        <f t="shared" si="4"/>
        <v>19.713222714064578</v>
      </c>
      <c r="M38" s="10">
        <f>man!I33</f>
        <v>4844</v>
      </c>
      <c r="N38" s="13">
        <f t="shared" si="5"/>
        <v>13.154821714689188</v>
      </c>
    </row>
    <row r="39" spans="1:14" ht="12.75">
      <c r="A39" s="1" t="s">
        <v>49</v>
      </c>
      <c r="B39" s="4" t="s">
        <v>79</v>
      </c>
      <c r="C39" s="18">
        <v>9202</v>
      </c>
      <c r="D39" s="5">
        <f t="shared" si="0"/>
        <v>14980</v>
      </c>
      <c r="E39" s="10">
        <f>man!E34</f>
        <v>1697</v>
      </c>
      <c r="F39" s="13">
        <f t="shared" si="1"/>
        <v>11.328437917222963</v>
      </c>
      <c r="G39" s="10">
        <f>man!F34</f>
        <v>4100</v>
      </c>
      <c r="H39" s="13">
        <f t="shared" si="2"/>
        <v>27.369826435246996</v>
      </c>
      <c r="I39" s="17">
        <f>man!G34</f>
        <v>4252</v>
      </c>
      <c r="J39" s="13">
        <f t="shared" si="3"/>
        <v>28.384512683578105</v>
      </c>
      <c r="K39" s="10">
        <f>man!H34</f>
        <v>3064</v>
      </c>
      <c r="L39" s="13">
        <f t="shared" si="4"/>
        <v>20.453938584779706</v>
      </c>
      <c r="M39" s="10">
        <f>man!I34</f>
        <v>1867</v>
      </c>
      <c r="N39" s="13">
        <f t="shared" si="5"/>
        <v>12.46328437917223</v>
      </c>
    </row>
    <row r="40" spans="1:14" ht="12.75">
      <c r="A40" s="1" t="s">
        <v>76</v>
      </c>
      <c r="B40" s="4" t="s">
        <v>84</v>
      </c>
      <c r="C40" s="18">
        <v>5617</v>
      </c>
      <c r="D40" s="5">
        <f t="shared" si="0"/>
        <v>8782</v>
      </c>
      <c r="E40" s="10">
        <f>man!E35</f>
        <v>1085</v>
      </c>
      <c r="F40" s="13">
        <f t="shared" si="1"/>
        <v>12.35481667046231</v>
      </c>
      <c r="G40" s="10">
        <f>man!F35</f>
        <v>2435</v>
      </c>
      <c r="H40" s="13">
        <f t="shared" si="2"/>
        <v>27.72716920974721</v>
      </c>
      <c r="I40" s="17">
        <f>man!G35</f>
        <v>2546</v>
      </c>
      <c r="J40" s="13">
        <f t="shared" si="3"/>
        <v>28.991118196310634</v>
      </c>
      <c r="K40" s="10">
        <f>man!H35</f>
        <v>1750</v>
      </c>
      <c r="L40" s="13">
        <f t="shared" si="4"/>
        <v>19.927123662035985</v>
      </c>
      <c r="M40" s="10">
        <f>man!I35</f>
        <v>966</v>
      </c>
      <c r="N40" s="13">
        <f t="shared" si="5"/>
        <v>10.999772261443862</v>
      </c>
    </row>
    <row r="41" spans="1:14" ht="12.75">
      <c r="A41" s="1" t="s">
        <v>9</v>
      </c>
      <c r="B41" s="4" t="s">
        <v>35</v>
      </c>
      <c r="C41" s="18">
        <v>13104</v>
      </c>
      <c r="D41" s="5">
        <f t="shared" si="0"/>
        <v>20143</v>
      </c>
      <c r="E41" s="10">
        <f>man!E36</f>
        <v>2029</v>
      </c>
      <c r="F41" s="13">
        <f t="shared" si="1"/>
        <v>10.072978205828328</v>
      </c>
      <c r="G41" s="10">
        <f>man!F36</f>
        <v>6172</v>
      </c>
      <c r="H41" s="13">
        <f t="shared" si="2"/>
        <v>30.64091744030184</v>
      </c>
      <c r="I41" s="17">
        <f>man!G36</f>
        <v>5542</v>
      </c>
      <c r="J41" s="13">
        <f t="shared" si="3"/>
        <v>27.51328004765924</v>
      </c>
      <c r="K41" s="10">
        <f>man!H36</f>
        <v>3874</v>
      </c>
      <c r="L41" s="13">
        <f t="shared" si="4"/>
        <v>19.2324877128531</v>
      </c>
      <c r="M41" s="10">
        <f>man!I36</f>
        <v>2526</v>
      </c>
      <c r="N41" s="13">
        <f t="shared" si="5"/>
        <v>12.540336593357493</v>
      </c>
    </row>
    <row r="42" spans="1:14" ht="12.75">
      <c r="A42" s="1" t="s">
        <v>73</v>
      </c>
      <c r="B42" s="4" t="s">
        <v>78</v>
      </c>
      <c r="C42" s="18">
        <v>13200</v>
      </c>
      <c r="D42" s="5">
        <f t="shared" si="0"/>
        <v>21233</v>
      </c>
      <c r="E42" s="10">
        <f>man!E37</f>
        <v>2502</v>
      </c>
      <c r="F42" s="13">
        <f t="shared" si="1"/>
        <v>11.78354448264494</v>
      </c>
      <c r="G42" s="10">
        <f>man!F37</f>
        <v>5679</v>
      </c>
      <c r="H42" s="13">
        <f t="shared" si="2"/>
        <v>26.746102764564593</v>
      </c>
      <c r="I42" s="17">
        <f>man!G37</f>
        <v>6123</v>
      </c>
      <c r="J42" s="13">
        <f t="shared" si="3"/>
        <v>28.837187396976404</v>
      </c>
      <c r="K42" s="10">
        <f>man!H37</f>
        <v>4059</v>
      </c>
      <c r="L42" s="13">
        <f t="shared" si="4"/>
        <v>19.11646964630528</v>
      </c>
      <c r="M42" s="10">
        <f>man!I37</f>
        <v>2870</v>
      </c>
      <c r="N42" s="13">
        <f t="shared" si="5"/>
        <v>13.516695709508783</v>
      </c>
    </row>
    <row r="43" spans="1:14" ht="12.75">
      <c r="A43" s="1" t="s">
        <v>29</v>
      </c>
      <c r="B43" s="4" t="s">
        <v>75</v>
      </c>
      <c r="C43" s="18">
        <v>7934</v>
      </c>
      <c r="D43" s="5">
        <f t="shared" si="0"/>
        <v>11987</v>
      </c>
      <c r="E43" s="10">
        <f>man!E38</f>
        <v>1503</v>
      </c>
      <c r="F43" s="13">
        <f t="shared" si="1"/>
        <v>12.53858346542087</v>
      </c>
      <c r="G43" s="10">
        <f>man!F38</f>
        <v>3197</v>
      </c>
      <c r="H43" s="13">
        <f t="shared" si="2"/>
        <v>26.67055977308751</v>
      </c>
      <c r="I43" s="17">
        <f>man!G38</f>
        <v>3116</v>
      </c>
      <c r="J43" s="13">
        <f t="shared" si="3"/>
        <v>25.994827730040875</v>
      </c>
      <c r="K43" s="10">
        <f>man!H38</f>
        <v>2311</v>
      </c>
      <c r="L43" s="13">
        <f t="shared" si="4"/>
        <v>19.27921915408359</v>
      </c>
      <c r="M43" s="10">
        <f>man!I38</f>
        <v>1860</v>
      </c>
      <c r="N43" s="13">
        <f t="shared" si="5"/>
        <v>15.516809877367146</v>
      </c>
    </row>
    <row r="44" spans="1:14" ht="12.75">
      <c r="A44" s="1" t="s">
        <v>68</v>
      </c>
      <c r="B44" s="4" t="s">
        <v>14</v>
      </c>
      <c r="C44" s="18">
        <v>33284</v>
      </c>
      <c r="D44" s="5">
        <f t="shared" si="0"/>
        <v>53105</v>
      </c>
      <c r="E44" s="10">
        <f>man!E39</f>
        <v>5739</v>
      </c>
      <c r="F44" s="13">
        <f t="shared" si="1"/>
        <v>10.80689200640241</v>
      </c>
      <c r="G44" s="10">
        <f>man!F39</f>
        <v>15756</v>
      </c>
      <c r="H44" s="13">
        <f t="shared" si="2"/>
        <v>29.66952264381885</v>
      </c>
      <c r="I44" s="17">
        <f>man!G39</f>
        <v>14634</v>
      </c>
      <c r="J44" s="13">
        <f t="shared" si="3"/>
        <v>27.556727238489785</v>
      </c>
      <c r="K44" s="10">
        <f>man!H39</f>
        <v>10460</v>
      </c>
      <c r="L44" s="13">
        <f t="shared" si="4"/>
        <v>19.696827040768287</v>
      </c>
      <c r="M44" s="10">
        <f>man!I39</f>
        <v>6516</v>
      </c>
      <c r="N44" s="13">
        <f t="shared" si="5"/>
        <v>12.270031070520666</v>
      </c>
    </row>
    <row r="45" spans="1:14" ht="12.75">
      <c r="A45" s="1" t="s">
        <v>19</v>
      </c>
      <c r="B45" s="4" t="s">
        <v>81</v>
      </c>
      <c r="C45" s="18">
        <v>5927</v>
      </c>
      <c r="D45" s="5">
        <f t="shared" si="0"/>
        <v>9414</v>
      </c>
      <c r="E45" s="10">
        <f>man!E40</f>
        <v>1051</v>
      </c>
      <c r="F45" s="13">
        <f t="shared" si="1"/>
        <v>11.164223496919481</v>
      </c>
      <c r="G45" s="10">
        <f>man!F40</f>
        <v>2323</v>
      </c>
      <c r="H45" s="13">
        <f t="shared" si="2"/>
        <v>24.67601444656894</v>
      </c>
      <c r="I45" s="17">
        <f>man!G40</f>
        <v>2381</v>
      </c>
      <c r="J45" s="13">
        <f t="shared" si="3"/>
        <v>25.29211812194604</v>
      </c>
      <c r="K45" s="10">
        <f>man!H40</f>
        <v>2295</v>
      </c>
      <c r="L45" s="13">
        <f t="shared" si="4"/>
        <v>24.378585086042065</v>
      </c>
      <c r="M45" s="10">
        <f>man!I40</f>
        <v>1364</v>
      </c>
      <c r="N45" s="13">
        <f t="shared" si="5"/>
        <v>14.489058848523475</v>
      </c>
    </row>
    <row r="46" spans="1:14" ht="12.75">
      <c r="A46" s="1" t="s">
        <v>48</v>
      </c>
      <c r="B46" s="4" t="s">
        <v>17</v>
      </c>
      <c r="C46" s="18">
        <v>5726</v>
      </c>
      <c r="D46" s="5">
        <f t="shared" si="0"/>
        <v>8475</v>
      </c>
      <c r="E46" s="10">
        <f>man!E41</f>
        <v>1020</v>
      </c>
      <c r="F46" s="13">
        <f t="shared" si="1"/>
        <v>12.035398230088495</v>
      </c>
      <c r="G46" s="10">
        <f>man!F41</f>
        <v>2132</v>
      </c>
      <c r="H46" s="13">
        <f t="shared" si="2"/>
        <v>25.156342182890857</v>
      </c>
      <c r="I46" s="17">
        <f>man!G41</f>
        <v>2445</v>
      </c>
      <c r="J46" s="13">
        <f t="shared" si="3"/>
        <v>28.84955752212389</v>
      </c>
      <c r="K46" s="10">
        <f>man!H41</f>
        <v>1858</v>
      </c>
      <c r="L46" s="13">
        <f t="shared" si="4"/>
        <v>21.923303834808262</v>
      </c>
      <c r="M46" s="10">
        <f>man!I41</f>
        <v>1020</v>
      </c>
      <c r="N46" s="13">
        <f t="shared" si="5"/>
        <v>12.035398230088495</v>
      </c>
    </row>
    <row r="47" spans="1:14" ht="12.75">
      <c r="A47" s="1" t="s">
        <v>59</v>
      </c>
      <c r="B47" s="4" t="s">
        <v>80</v>
      </c>
      <c r="C47" s="18">
        <v>8885</v>
      </c>
      <c r="D47" s="5">
        <f t="shared" si="0"/>
        <v>14270</v>
      </c>
      <c r="E47" s="10">
        <f>man!E42</f>
        <v>1550</v>
      </c>
      <c r="F47" s="13">
        <f t="shared" si="1"/>
        <v>10.861948142957253</v>
      </c>
      <c r="G47" s="10">
        <f>man!F42</f>
        <v>3772</v>
      </c>
      <c r="H47" s="13">
        <f t="shared" si="2"/>
        <v>26.433076384022424</v>
      </c>
      <c r="I47" s="17">
        <f>man!G42</f>
        <v>3941</v>
      </c>
      <c r="J47" s="13">
        <f t="shared" si="3"/>
        <v>27.617379117028733</v>
      </c>
      <c r="K47" s="10">
        <f>man!H42</f>
        <v>3005</v>
      </c>
      <c r="L47" s="13">
        <f t="shared" si="4"/>
        <v>21.058163980378417</v>
      </c>
      <c r="M47" s="10">
        <f>man!I42</f>
        <v>2002</v>
      </c>
      <c r="N47" s="13">
        <f t="shared" si="5"/>
        <v>14.029432375613174</v>
      </c>
    </row>
    <row r="48" spans="1:14" ht="12.75">
      <c r="A48" s="1" t="s">
        <v>63</v>
      </c>
      <c r="B48" s="4" t="s">
        <v>31</v>
      </c>
      <c r="C48" s="18">
        <v>7382</v>
      </c>
      <c r="D48" s="5">
        <f t="shared" si="0"/>
        <v>10671</v>
      </c>
      <c r="E48" s="10">
        <f>man!E43</f>
        <v>1112</v>
      </c>
      <c r="F48" s="13">
        <f t="shared" si="1"/>
        <v>10.420766563583545</v>
      </c>
      <c r="G48" s="10">
        <f>man!F43</f>
        <v>2797</v>
      </c>
      <c r="H48" s="13">
        <f t="shared" si="2"/>
        <v>26.21122668915753</v>
      </c>
      <c r="I48" s="17">
        <f>man!G43</f>
        <v>3025</v>
      </c>
      <c r="J48" s="13">
        <f t="shared" si="3"/>
        <v>28.34785868241027</v>
      </c>
      <c r="K48" s="10">
        <f>man!H43</f>
        <v>2274</v>
      </c>
      <c r="L48" s="13">
        <f t="shared" si="4"/>
        <v>21.310092774810233</v>
      </c>
      <c r="M48" s="10">
        <f>man!I43</f>
        <v>1463</v>
      </c>
      <c r="N48" s="13">
        <f t="shared" si="5"/>
        <v>13.710055290038422</v>
      </c>
    </row>
    <row r="49" spans="2:14" s="3" customFormat="1" ht="12.75">
      <c r="B49" s="6" t="s">
        <v>91</v>
      </c>
      <c r="C49" s="7">
        <f>SUM(C7:C48)</f>
        <v>717749</v>
      </c>
      <c r="D49" s="7">
        <f aca="true" t="shared" si="6" ref="D49:M49">SUM(D7:D48)</f>
        <v>1128890</v>
      </c>
      <c r="E49" s="8">
        <f t="shared" si="6"/>
        <v>130477</v>
      </c>
      <c r="F49" s="14">
        <f t="shared" si="1"/>
        <v>11.557990592528943</v>
      </c>
      <c r="G49" s="8">
        <f t="shared" si="6"/>
        <v>327836</v>
      </c>
      <c r="H49" s="14">
        <f t="shared" si="2"/>
        <v>29.04056196795082</v>
      </c>
      <c r="I49" s="8">
        <f t="shared" si="6"/>
        <v>312282</v>
      </c>
      <c r="J49" s="14">
        <f t="shared" si="3"/>
        <v>27.662748363436652</v>
      </c>
      <c r="K49" s="8">
        <f t="shared" si="6"/>
        <v>216135</v>
      </c>
      <c r="L49" s="14">
        <f t="shared" si="4"/>
        <v>19.145798084844404</v>
      </c>
      <c r="M49" s="8">
        <f t="shared" si="6"/>
        <v>142160</v>
      </c>
      <c r="N49" s="14">
        <f t="shared" si="5"/>
        <v>12.592900991239182</v>
      </c>
    </row>
    <row r="50" spans="2:14" ht="48.75" customHeight="1">
      <c r="B50" s="21" t="s">
        <v>97</v>
      </c>
      <c r="C50" s="21"/>
      <c r="D50" s="21"/>
      <c r="E50" s="21"/>
      <c r="F50" s="21"/>
      <c r="G50" s="21"/>
      <c r="H50" s="21"/>
      <c r="I50" s="21"/>
      <c r="J50" s="21"/>
      <c r="K50" s="21"/>
      <c r="L50" s="21"/>
      <c r="M50" s="21"/>
      <c r="N50" s="21"/>
    </row>
  </sheetData>
  <sheetProtection/>
  <mergeCells count="11">
    <mergeCell ref="D3:D6"/>
    <mergeCell ref="M4:N4"/>
    <mergeCell ref="K4:L4"/>
    <mergeCell ref="I4:J4"/>
    <mergeCell ref="B1:N1"/>
    <mergeCell ref="B50:N50"/>
    <mergeCell ref="G4:H4"/>
    <mergeCell ref="E4:F4"/>
    <mergeCell ref="E3:N3"/>
    <mergeCell ref="B3:B6"/>
    <mergeCell ref="C3:C6"/>
  </mergeCells>
  <printOptions/>
  <pageMargins left="0.4724409448818898" right="0.35433070866141736" top="0.37" bottom="0.55" header="0.26" footer="0.5118110236220472"/>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10748</v>
      </c>
      <c r="D2" s="16">
        <v>18978</v>
      </c>
      <c r="E2" s="16">
        <v>2283</v>
      </c>
      <c r="F2" s="16">
        <v>5404</v>
      </c>
      <c r="G2" s="16">
        <v>5024</v>
      </c>
      <c r="H2" s="16">
        <v>3771</v>
      </c>
      <c r="I2" s="16">
        <v>2496</v>
      </c>
    </row>
    <row r="3" spans="1:9" ht="12.75">
      <c r="A3" s="16" t="s">
        <v>47</v>
      </c>
      <c r="B3" s="16" t="s">
        <v>11</v>
      </c>
      <c r="C3" s="16">
        <v>14573</v>
      </c>
      <c r="D3" s="16">
        <v>23472</v>
      </c>
      <c r="E3" s="16">
        <v>2476</v>
      </c>
      <c r="F3" s="16">
        <v>6351</v>
      </c>
      <c r="G3" s="16">
        <v>6509</v>
      </c>
      <c r="H3" s="16">
        <v>4852</v>
      </c>
      <c r="I3" s="16">
        <v>3284</v>
      </c>
    </row>
    <row r="4" spans="1:9" ht="12.75">
      <c r="A4" s="16" t="s">
        <v>58</v>
      </c>
      <c r="B4" s="16" t="s">
        <v>13</v>
      </c>
      <c r="C4" s="16">
        <v>19685</v>
      </c>
      <c r="D4" s="16">
        <v>31071</v>
      </c>
      <c r="E4" s="16">
        <v>3479</v>
      </c>
      <c r="F4" s="16">
        <v>8727</v>
      </c>
      <c r="G4" s="16">
        <v>8490</v>
      </c>
      <c r="H4" s="16">
        <v>6054</v>
      </c>
      <c r="I4" s="16">
        <v>4321</v>
      </c>
    </row>
    <row r="5" spans="1:9" ht="12.75">
      <c r="A5" s="16" t="s">
        <v>2</v>
      </c>
      <c r="B5" s="16" t="s">
        <v>62</v>
      </c>
      <c r="C5" s="16">
        <v>15060</v>
      </c>
      <c r="D5" s="16">
        <v>23716</v>
      </c>
      <c r="E5" s="16">
        <v>2834</v>
      </c>
      <c r="F5" s="16">
        <v>6354</v>
      </c>
      <c r="G5" s="16">
        <v>6532</v>
      </c>
      <c r="H5" s="16">
        <v>5056</v>
      </c>
      <c r="I5" s="16">
        <v>2940</v>
      </c>
    </row>
    <row r="6" spans="1:9" ht="12.75">
      <c r="A6" s="16" t="s">
        <v>1</v>
      </c>
      <c r="B6" s="16" t="s">
        <v>60</v>
      </c>
      <c r="C6" s="16">
        <v>24622</v>
      </c>
      <c r="D6" s="16">
        <v>40197</v>
      </c>
      <c r="E6" s="16">
        <v>4333</v>
      </c>
      <c r="F6" s="16">
        <v>11439</v>
      </c>
      <c r="G6" s="16">
        <v>11768</v>
      </c>
      <c r="H6" s="16">
        <v>7915</v>
      </c>
      <c r="I6" s="16">
        <v>4742</v>
      </c>
    </row>
    <row r="7" spans="1:9" ht="12.75">
      <c r="A7" s="16" t="s">
        <v>21</v>
      </c>
      <c r="B7" s="16" t="s">
        <v>70</v>
      </c>
      <c r="C7" s="16">
        <v>7730</v>
      </c>
      <c r="D7" s="16">
        <v>12029</v>
      </c>
      <c r="E7" s="16">
        <v>1540</v>
      </c>
      <c r="F7" s="16">
        <v>3406</v>
      </c>
      <c r="G7" s="16">
        <v>3216</v>
      </c>
      <c r="H7" s="16">
        <v>2391</v>
      </c>
      <c r="I7" s="16">
        <v>1476</v>
      </c>
    </row>
    <row r="8" spans="1:9" ht="12.75">
      <c r="A8" s="16" t="s">
        <v>18</v>
      </c>
      <c r="B8" s="16" t="s">
        <v>37</v>
      </c>
      <c r="C8" s="16">
        <v>6283</v>
      </c>
      <c r="D8" s="16">
        <v>9706</v>
      </c>
      <c r="E8" s="16">
        <v>1040</v>
      </c>
      <c r="F8" s="16">
        <v>2607</v>
      </c>
      <c r="G8" s="16">
        <v>2776</v>
      </c>
      <c r="H8" s="16">
        <v>2004</v>
      </c>
      <c r="I8" s="16">
        <v>1279</v>
      </c>
    </row>
    <row r="9" spans="1:9" ht="12.75">
      <c r="A9" s="16" t="s">
        <v>22</v>
      </c>
      <c r="B9" s="16" t="s">
        <v>74</v>
      </c>
      <c r="C9" s="16">
        <v>23969</v>
      </c>
      <c r="D9" s="16">
        <v>36798</v>
      </c>
      <c r="E9" s="16">
        <v>3601</v>
      </c>
      <c r="F9" s="16">
        <v>10923</v>
      </c>
      <c r="G9" s="16">
        <v>9949</v>
      </c>
      <c r="H9" s="16">
        <v>7205</v>
      </c>
      <c r="I9" s="16">
        <v>5120</v>
      </c>
    </row>
    <row r="10" spans="1:9" ht="12.75">
      <c r="A10" s="16" t="s">
        <v>24</v>
      </c>
      <c r="B10" s="16" t="s">
        <v>71</v>
      </c>
      <c r="C10" s="16">
        <v>8916</v>
      </c>
      <c r="D10" s="16">
        <v>13297</v>
      </c>
      <c r="E10" s="16">
        <v>1375</v>
      </c>
      <c r="F10" s="16">
        <v>3504</v>
      </c>
      <c r="G10" s="16">
        <v>3592</v>
      </c>
      <c r="H10" s="16">
        <v>2962</v>
      </c>
      <c r="I10" s="16">
        <v>1864</v>
      </c>
    </row>
    <row r="11" spans="1:9" ht="12.75">
      <c r="A11" s="16" t="s">
        <v>30</v>
      </c>
      <c r="B11" s="16" t="s">
        <v>45</v>
      </c>
      <c r="C11" s="16">
        <v>173966</v>
      </c>
      <c r="D11" s="16">
        <v>274553</v>
      </c>
      <c r="E11" s="16">
        <v>31552</v>
      </c>
      <c r="F11" s="16">
        <v>86345</v>
      </c>
      <c r="G11" s="16">
        <v>74953</v>
      </c>
      <c r="H11" s="16">
        <v>47972</v>
      </c>
      <c r="I11" s="16">
        <v>33731</v>
      </c>
    </row>
    <row r="12" spans="1:9" ht="12.75">
      <c r="A12" s="16" t="s">
        <v>77</v>
      </c>
      <c r="B12" s="16" t="s">
        <v>16</v>
      </c>
      <c r="C12" s="16">
        <v>11900</v>
      </c>
      <c r="D12" s="16">
        <v>17082</v>
      </c>
      <c r="E12" s="16">
        <v>1867</v>
      </c>
      <c r="F12" s="16">
        <v>4433</v>
      </c>
      <c r="G12" s="16">
        <v>4617</v>
      </c>
      <c r="H12" s="16">
        <v>3682</v>
      </c>
      <c r="I12" s="16">
        <v>2483</v>
      </c>
    </row>
    <row r="13" spans="1:9" ht="12.75">
      <c r="A13" s="16" t="s">
        <v>64</v>
      </c>
      <c r="B13" s="16" t="s">
        <v>12</v>
      </c>
      <c r="C13" s="16">
        <v>7269</v>
      </c>
      <c r="D13" s="16">
        <v>11716</v>
      </c>
      <c r="E13" s="16">
        <v>1387</v>
      </c>
      <c r="F13" s="16">
        <v>3117</v>
      </c>
      <c r="G13" s="16">
        <v>3202</v>
      </c>
      <c r="H13" s="16">
        <v>2494</v>
      </c>
      <c r="I13" s="16">
        <v>1516</v>
      </c>
    </row>
    <row r="14" spans="1:9" ht="12.75">
      <c r="A14" s="16" t="s">
        <v>38</v>
      </c>
      <c r="B14" s="16" t="s">
        <v>3</v>
      </c>
      <c r="C14" s="16">
        <v>6203</v>
      </c>
      <c r="D14" s="16">
        <v>9248</v>
      </c>
      <c r="E14" s="16">
        <v>1108</v>
      </c>
      <c r="F14" s="16">
        <v>2338</v>
      </c>
      <c r="G14" s="16">
        <v>2650</v>
      </c>
      <c r="H14" s="16">
        <v>1909</v>
      </c>
      <c r="I14" s="16">
        <v>1243</v>
      </c>
    </row>
    <row r="15" spans="1:9" ht="12.75">
      <c r="A15" s="16" t="s">
        <v>51</v>
      </c>
      <c r="B15" s="16" t="s">
        <v>43</v>
      </c>
      <c r="C15" s="16">
        <v>36174</v>
      </c>
      <c r="D15" s="16">
        <v>55698</v>
      </c>
      <c r="E15" s="16">
        <v>6913</v>
      </c>
      <c r="F15" s="16">
        <v>17430</v>
      </c>
      <c r="G15" s="16">
        <v>15428</v>
      </c>
      <c r="H15" s="16">
        <v>9949</v>
      </c>
      <c r="I15" s="16">
        <v>5978</v>
      </c>
    </row>
    <row r="16" spans="1:9" ht="12.75">
      <c r="A16" s="16" t="s">
        <v>23</v>
      </c>
      <c r="B16" s="16" t="s">
        <v>40</v>
      </c>
      <c r="C16" s="16">
        <v>29909</v>
      </c>
      <c r="D16" s="16">
        <v>46426</v>
      </c>
      <c r="E16" s="16">
        <v>6063</v>
      </c>
      <c r="F16" s="16">
        <v>13538</v>
      </c>
      <c r="G16" s="16">
        <v>12082</v>
      </c>
      <c r="H16" s="16">
        <v>9184</v>
      </c>
      <c r="I16" s="16">
        <v>5559</v>
      </c>
    </row>
    <row r="17" spans="1:9" ht="12.75">
      <c r="A17" s="16" t="s">
        <v>53</v>
      </c>
      <c r="B17" s="16" t="s">
        <v>4</v>
      </c>
      <c r="C17" s="16">
        <v>4867</v>
      </c>
      <c r="D17" s="16">
        <v>8513</v>
      </c>
      <c r="E17" s="16">
        <v>628</v>
      </c>
      <c r="F17" s="16">
        <v>2095</v>
      </c>
      <c r="G17" s="16">
        <v>2374</v>
      </c>
      <c r="H17" s="16">
        <v>1883</v>
      </c>
      <c r="I17" s="16">
        <v>1533</v>
      </c>
    </row>
    <row r="18" spans="1:9" ht="12.75">
      <c r="A18" s="16" t="s">
        <v>8</v>
      </c>
      <c r="B18" s="16" t="s">
        <v>36</v>
      </c>
      <c r="C18" s="16">
        <v>9988</v>
      </c>
      <c r="D18" s="16">
        <v>16008</v>
      </c>
      <c r="E18" s="16">
        <v>1840</v>
      </c>
      <c r="F18" s="16">
        <v>4504</v>
      </c>
      <c r="G18" s="16">
        <v>4151</v>
      </c>
      <c r="H18" s="16">
        <v>3152</v>
      </c>
      <c r="I18" s="16">
        <v>2361</v>
      </c>
    </row>
    <row r="19" spans="1:9" ht="12.75">
      <c r="A19" s="16" t="s">
        <v>69</v>
      </c>
      <c r="B19" s="16" t="s">
        <v>42</v>
      </c>
      <c r="C19" s="16">
        <v>18788</v>
      </c>
      <c r="D19" s="16">
        <v>28190</v>
      </c>
      <c r="E19" s="16">
        <v>3708</v>
      </c>
      <c r="F19" s="16">
        <v>8119</v>
      </c>
      <c r="G19" s="16">
        <v>7594</v>
      </c>
      <c r="H19" s="16">
        <v>5435</v>
      </c>
      <c r="I19" s="16">
        <v>3334</v>
      </c>
    </row>
    <row r="20" spans="1:9" ht="12.75">
      <c r="A20" s="16" t="s">
        <v>6</v>
      </c>
      <c r="B20" s="16" t="s">
        <v>57</v>
      </c>
      <c r="C20" s="16">
        <v>14397</v>
      </c>
      <c r="D20" s="16">
        <v>21218</v>
      </c>
      <c r="E20" s="16">
        <v>2583</v>
      </c>
      <c r="F20" s="16">
        <v>6194</v>
      </c>
      <c r="G20" s="16">
        <v>6031</v>
      </c>
      <c r="H20" s="16">
        <v>3980</v>
      </c>
      <c r="I20" s="16">
        <v>2430</v>
      </c>
    </row>
    <row r="21" spans="1:9" ht="12.75">
      <c r="A21" s="16" t="s">
        <v>10</v>
      </c>
      <c r="B21" s="16" t="s">
        <v>65</v>
      </c>
      <c r="C21" s="16">
        <v>6378</v>
      </c>
      <c r="D21" s="16">
        <v>8905</v>
      </c>
      <c r="E21" s="16">
        <v>1412</v>
      </c>
      <c r="F21" s="16">
        <v>2331</v>
      </c>
      <c r="G21" s="16">
        <v>2430</v>
      </c>
      <c r="H21" s="16">
        <v>1601</v>
      </c>
      <c r="I21" s="16">
        <v>1131</v>
      </c>
    </row>
    <row r="22" spans="1:9" ht="12.75">
      <c r="A22" s="16" t="s">
        <v>61</v>
      </c>
      <c r="B22" s="16" t="s">
        <v>25</v>
      </c>
      <c r="C22" s="16">
        <v>7648</v>
      </c>
      <c r="D22" s="16">
        <v>11027</v>
      </c>
      <c r="E22" s="16">
        <v>1483</v>
      </c>
      <c r="F22" s="16">
        <v>3073</v>
      </c>
      <c r="G22" s="16">
        <v>2982</v>
      </c>
      <c r="H22" s="16">
        <v>2241</v>
      </c>
      <c r="I22" s="16">
        <v>1248</v>
      </c>
    </row>
    <row r="23" spans="1:9" ht="12.75">
      <c r="A23" s="16" t="s">
        <v>27</v>
      </c>
      <c r="B23" s="16" t="s">
        <v>41</v>
      </c>
      <c r="C23" s="16">
        <v>9077</v>
      </c>
      <c r="D23" s="16">
        <v>15925</v>
      </c>
      <c r="E23" s="16">
        <v>1165</v>
      </c>
      <c r="F23" s="16">
        <v>4431</v>
      </c>
      <c r="G23" s="16">
        <v>4670</v>
      </c>
      <c r="H23" s="16">
        <v>3253</v>
      </c>
      <c r="I23" s="16">
        <v>2406</v>
      </c>
    </row>
    <row r="24" spans="1:9" ht="12.75">
      <c r="A24" s="16" t="s">
        <v>46</v>
      </c>
      <c r="B24" s="16" t="s">
        <v>56</v>
      </c>
      <c r="C24" s="16">
        <v>12901</v>
      </c>
      <c r="D24" s="16">
        <v>19211</v>
      </c>
      <c r="E24" s="16">
        <v>2424</v>
      </c>
      <c r="F24" s="16">
        <v>4995</v>
      </c>
      <c r="G24" s="16">
        <v>5777</v>
      </c>
      <c r="H24" s="16">
        <v>3776</v>
      </c>
      <c r="I24" s="16">
        <v>2239</v>
      </c>
    </row>
    <row r="25" spans="1:9" ht="12.75">
      <c r="A25" s="16" t="s">
        <v>5</v>
      </c>
      <c r="B25" s="16" t="s">
        <v>33</v>
      </c>
      <c r="C25" s="16">
        <v>5060</v>
      </c>
      <c r="D25" s="16">
        <v>7717</v>
      </c>
      <c r="E25" s="16">
        <v>972</v>
      </c>
      <c r="F25" s="16">
        <v>1844</v>
      </c>
      <c r="G25" s="16">
        <v>2244</v>
      </c>
      <c r="H25" s="16">
        <v>1582</v>
      </c>
      <c r="I25" s="16">
        <v>1075</v>
      </c>
    </row>
    <row r="26" spans="1:9" ht="12.75">
      <c r="A26" s="16" t="s">
        <v>83</v>
      </c>
      <c r="B26" s="16" t="s">
        <v>44</v>
      </c>
      <c r="C26" s="16">
        <v>21934</v>
      </c>
      <c r="D26" s="16">
        <v>35064</v>
      </c>
      <c r="E26" s="16">
        <v>4903</v>
      </c>
      <c r="F26" s="16">
        <v>10847</v>
      </c>
      <c r="G26" s="16">
        <v>9372</v>
      </c>
      <c r="H26" s="16">
        <v>5919</v>
      </c>
      <c r="I26" s="16">
        <v>4023</v>
      </c>
    </row>
    <row r="27" spans="1:9" ht="12.75">
      <c r="A27" s="16" t="s">
        <v>67</v>
      </c>
      <c r="B27" s="16" t="s">
        <v>50</v>
      </c>
      <c r="C27" s="16">
        <v>24051</v>
      </c>
      <c r="D27" s="16">
        <v>37947</v>
      </c>
      <c r="E27" s="16">
        <v>5012</v>
      </c>
      <c r="F27" s="16">
        <v>12397</v>
      </c>
      <c r="G27" s="16">
        <v>10680</v>
      </c>
      <c r="H27" s="16">
        <v>5787</v>
      </c>
      <c r="I27" s="16">
        <v>4071</v>
      </c>
    </row>
    <row r="28" spans="1:9" ht="12.75">
      <c r="A28" s="16" t="s">
        <v>26</v>
      </c>
      <c r="B28" s="16" t="s">
        <v>34</v>
      </c>
      <c r="C28" s="16">
        <v>13536</v>
      </c>
      <c r="D28" s="16">
        <v>22154</v>
      </c>
      <c r="E28" s="16">
        <v>2460</v>
      </c>
      <c r="F28" s="16">
        <v>6037</v>
      </c>
      <c r="G28" s="16">
        <v>6403</v>
      </c>
      <c r="H28" s="16">
        <v>4658</v>
      </c>
      <c r="I28" s="16">
        <v>2596</v>
      </c>
    </row>
    <row r="29" spans="1:9" ht="12.75">
      <c r="A29" s="16" t="s">
        <v>20</v>
      </c>
      <c r="B29" s="16" t="s">
        <v>15</v>
      </c>
      <c r="C29" s="16">
        <v>5032</v>
      </c>
      <c r="D29" s="16">
        <v>7354</v>
      </c>
      <c r="E29" s="16">
        <v>919</v>
      </c>
      <c r="F29" s="16">
        <v>1898</v>
      </c>
      <c r="G29" s="16">
        <v>1957</v>
      </c>
      <c r="H29" s="16">
        <v>1622</v>
      </c>
      <c r="I29" s="16">
        <v>958</v>
      </c>
    </row>
    <row r="30" spans="1:9" ht="12.75">
      <c r="A30" s="16" t="s">
        <v>82</v>
      </c>
      <c r="B30" s="16" t="s">
        <v>54</v>
      </c>
      <c r="C30" s="16">
        <v>15588</v>
      </c>
      <c r="D30" s="16">
        <v>25918</v>
      </c>
      <c r="E30" s="16">
        <v>2517</v>
      </c>
      <c r="F30" s="16">
        <v>6984</v>
      </c>
      <c r="G30" s="16">
        <v>7681</v>
      </c>
      <c r="H30" s="16">
        <v>5347</v>
      </c>
      <c r="I30" s="16">
        <v>3389</v>
      </c>
    </row>
    <row r="31" spans="1:9" ht="12.75">
      <c r="A31" s="16" t="s">
        <v>32</v>
      </c>
      <c r="B31" s="16" t="s">
        <v>52</v>
      </c>
      <c r="C31" s="16">
        <v>10949</v>
      </c>
      <c r="D31" s="16">
        <v>16834</v>
      </c>
      <c r="E31" s="16">
        <v>1733</v>
      </c>
      <c r="F31" s="16">
        <v>4351</v>
      </c>
      <c r="G31" s="16">
        <v>4830</v>
      </c>
      <c r="H31" s="16">
        <v>3509</v>
      </c>
      <c r="I31" s="16">
        <v>2411</v>
      </c>
    </row>
    <row r="32" spans="1:9" ht="12.75">
      <c r="A32" s="16" t="s">
        <v>0</v>
      </c>
      <c r="B32" s="16" t="s">
        <v>55</v>
      </c>
      <c r="C32" s="16">
        <v>8853</v>
      </c>
      <c r="D32" s="16">
        <v>13035</v>
      </c>
      <c r="E32" s="16">
        <v>1638</v>
      </c>
      <c r="F32" s="16">
        <v>3555</v>
      </c>
      <c r="G32" s="16">
        <v>3436</v>
      </c>
      <c r="H32" s="16">
        <v>2781</v>
      </c>
      <c r="I32" s="16">
        <v>1625</v>
      </c>
    </row>
    <row r="33" spans="1:9" ht="12.75">
      <c r="A33" s="16" t="s">
        <v>72</v>
      </c>
      <c r="B33" s="16" t="s">
        <v>28</v>
      </c>
      <c r="C33" s="16">
        <v>23088</v>
      </c>
      <c r="D33" s="16">
        <v>36823</v>
      </c>
      <c r="E33" s="16">
        <v>3941</v>
      </c>
      <c r="F33" s="16">
        <v>9902</v>
      </c>
      <c r="G33" s="16">
        <v>10877</v>
      </c>
      <c r="H33" s="16">
        <v>7259</v>
      </c>
      <c r="I33" s="16">
        <v>4844</v>
      </c>
    </row>
    <row r="34" spans="1:9" ht="12.75">
      <c r="A34" s="16" t="s">
        <v>49</v>
      </c>
      <c r="B34" s="16" t="s">
        <v>79</v>
      </c>
      <c r="C34" s="16">
        <v>9230</v>
      </c>
      <c r="D34" s="16">
        <v>14980</v>
      </c>
      <c r="E34" s="16">
        <v>1697</v>
      </c>
      <c r="F34" s="16">
        <v>4100</v>
      </c>
      <c r="G34" s="16">
        <v>4252</v>
      </c>
      <c r="H34" s="16">
        <v>3064</v>
      </c>
      <c r="I34" s="16">
        <v>1867</v>
      </c>
    </row>
    <row r="35" spans="1:9" ht="12.75">
      <c r="A35" s="16" t="s">
        <v>76</v>
      </c>
      <c r="B35" s="16" t="s">
        <v>84</v>
      </c>
      <c r="C35" s="16">
        <v>5629</v>
      </c>
      <c r="D35" s="16">
        <v>8782</v>
      </c>
      <c r="E35" s="16">
        <v>1085</v>
      </c>
      <c r="F35" s="16">
        <v>2435</v>
      </c>
      <c r="G35" s="16">
        <v>2546</v>
      </c>
      <c r="H35" s="16">
        <v>1750</v>
      </c>
      <c r="I35" s="16">
        <v>966</v>
      </c>
    </row>
    <row r="36" spans="1:9" ht="12.75">
      <c r="A36" s="16" t="s">
        <v>9</v>
      </c>
      <c r="B36" s="16" t="s">
        <v>35</v>
      </c>
      <c r="C36" s="16">
        <v>13123</v>
      </c>
      <c r="D36" s="16">
        <v>20143</v>
      </c>
      <c r="E36" s="16">
        <v>2029</v>
      </c>
      <c r="F36" s="16">
        <v>6172</v>
      </c>
      <c r="G36" s="16">
        <v>5542</v>
      </c>
      <c r="H36" s="16">
        <v>3874</v>
      </c>
      <c r="I36" s="16">
        <v>2526</v>
      </c>
    </row>
    <row r="37" spans="1:9" ht="12.75">
      <c r="A37" s="16" t="s">
        <v>73</v>
      </c>
      <c r="B37" s="16" t="s">
        <v>78</v>
      </c>
      <c r="C37" s="16">
        <v>13214</v>
      </c>
      <c r="D37" s="16">
        <v>21233</v>
      </c>
      <c r="E37" s="16">
        <v>2502</v>
      </c>
      <c r="F37" s="16">
        <v>5679</v>
      </c>
      <c r="G37" s="16">
        <v>6123</v>
      </c>
      <c r="H37" s="16">
        <v>4059</v>
      </c>
      <c r="I37" s="16">
        <v>2870</v>
      </c>
    </row>
    <row r="38" spans="1:9" ht="12.75">
      <c r="A38" s="16" t="s">
        <v>29</v>
      </c>
      <c r="B38" s="16" t="s">
        <v>75</v>
      </c>
      <c r="C38" s="16">
        <v>7960</v>
      </c>
      <c r="D38" s="16">
        <v>11987</v>
      </c>
      <c r="E38" s="16">
        <v>1503</v>
      </c>
      <c r="F38" s="16">
        <v>3197</v>
      </c>
      <c r="G38" s="16">
        <v>3116</v>
      </c>
      <c r="H38" s="16">
        <v>2311</v>
      </c>
      <c r="I38" s="16">
        <v>1860</v>
      </c>
    </row>
    <row r="39" spans="1:9" ht="12.75">
      <c r="A39" s="16" t="s">
        <v>68</v>
      </c>
      <c r="B39" s="16" t="s">
        <v>14</v>
      </c>
      <c r="C39" s="16">
        <v>33345</v>
      </c>
      <c r="D39" s="16">
        <v>53105</v>
      </c>
      <c r="E39" s="16">
        <v>5739</v>
      </c>
      <c r="F39" s="16">
        <v>15756</v>
      </c>
      <c r="G39" s="16">
        <v>14634</v>
      </c>
      <c r="H39" s="16">
        <v>10460</v>
      </c>
      <c r="I39" s="16">
        <v>6516</v>
      </c>
    </row>
    <row r="40" spans="1:9" ht="12.75">
      <c r="A40" s="16" t="s">
        <v>19</v>
      </c>
      <c r="B40" s="16" t="s">
        <v>81</v>
      </c>
      <c r="C40" s="16">
        <v>5935</v>
      </c>
      <c r="D40" s="16">
        <v>9414</v>
      </c>
      <c r="E40" s="16">
        <v>1051</v>
      </c>
      <c r="F40" s="16">
        <v>2323</v>
      </c>
      <c r="G40" s="16">
        <v>2381</v>
      </c>
      <c r="H40" s="16">
        <v>2295</v>
      </c>
      <c r="I40" s="16">
        <v>1364</v>
      </c>
    </row>
    <row r="41" spans="1:9" ht="12.75">
      <c r="A41" s="16" t="s">
        <v>48</v>
      </c>
      <c r="B41" s="16" t="s">
        <v>17</v>
      </c>
      <c r="C41" s="16">
        <v>5743</v>
      </c>
      <c r="D41" s="16">
        <v>8475</v>
      </c>
      <c r="E41" s="16">
        <v>1020</v>
      </c>
      <c r="F41" s="16">
        <v>2132</v>
      </c>
      <c r="G41" s="16">
        <v>2445</v>
      </c>
      <c r="H41" s="16">
        <v>1858</v>
      </c>
      <c r="I41" s="16">
        <v>1020</v>
      </c>
    </row>
    <row r="42" spans="1:9" ht="12.75">
      <c r="A42" s="16" t="s">
        <v>59</v>
      </c>
      <c r="B42" s="16" t="s">
        <v>80</v>
      </c>
      <c r="C42" s="16">
        <v>8907</v>
      </c>
      <c r="D42" s="16">
        <v>14270</v>
      </c>
      <c r="E42" s="16">
        <v>1550</v>
      </c>
      <c r="F42" s="16">
        <v>3772</v>
      </c>
      <c r="G42" s="16">
        <v>3941</v>
      </c>
      <c r="H42" s="16">
        <v>3005</v>
      </c>
      <c r="I42" s="16">
        <v>2002</v>
      </c>
    </row>
    <row r="43" spans="1:9" ht="12.75">
      <c r="A43" s="16" t="s">
        <v>63</v>
      </c>
      <c r="B43" s="16" t="s">
        <v>31</v>
      </c>
      <c r="C43" s="16">
        <v>7379</v>
      </c>
      <c r="D43" s="16">
        <v>10671</v>
      </c>
      <c r="E43" s="16">
        <v>1112</v>
      </c>
      <c r="F43" s="16">
        <v>2797</v>
      </c>
      <c r="G43" s="16">
        <v>3025</v>
      </c>
      <c r="H43" s="16">
        <v>2274</v>
      </c>
      <c r="I43" s="16">
        <v>1463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2013-08-23T07:52:49Z</cp:lastPrinted>
  <dcterms:created xsi:type="dcterms:W3CDTF">2013-08-22T12:02:29Z</dcterms:created>
  <dcterms:modified xsi:type="dcterms:W3CDTF">2013-11-11T09:29:28Z</dcterms:modified>
  <cp:category/>
  <cp:version/>
  <cp:contentType/>
  <cp:contentStatus/>
</cp:coreProperties>
</file>