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2018" sheetId="1" r:id="rId1"/>
  </sheets>
  <definedNames>
    <definedName name="_xlnm.Print_Area" localSheetId="0">'2018'!$A$1:$P$54</definedName>
  </definedNames>
  <calcPr fullCalcOnLoad="1"/>
</workbook>
</file>

<file path=xl/sharedStrings.xml><?xml version="1.0" encoding="utf-8"?>
<sst xmlns="http://schemas.openxmlformats.org/spreadsheetml/2006/main" count="69" uniqueCount="66">
  <si>
    <t>Total înregistrări</t>
  </si>
  <si>
    <t>Cereri rezervare denumire</t>
  </si>
  <si>
    <t>Înregistrări din oficiu (inclusiv radieri)</t>
  </si>
  <si>
    <t>Alba</t>
  </si>
  <si>
    <t>Arad</t>
  </si>
  <si>
    <t>Argeş</t>
  </si>
  <si>
    <t>Bacău</t>
  </si>
  <si>
    <t>Bihor</t>
  </si>
  <si>
    <t>Bistriţa-Năsăud</t>
  </si>
  <si>
    <t>Botoşani</t>
  </si>
  <si>
    <t>Braşov</t>
  </si>
  <si>
    <t>Brăila</t>
  </si>
  <si>
    <t>Buzău</t>
  </si>
  <si>
    <t>Caraş-Severin</t>
  </si>
  <si>
    <t>Cluj</t>
  </si>
  <si>
    <t>Constanţa</t>
  </si>
  <si>
    <t>Covasna</t>
  </si>
  <si>
    <t>Dâmboviţa</t>
  </si>
  <si>
    <t>Dolj</t>
  </si>
  <si>
    <t>Galaţi</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</si>
  <si>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</si>
  <si>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</si>
  <si>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</si>
  <si>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</si>
  <si>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</si>
  <si>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</si>
  <si>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</si>
  <si>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</si>
  <si>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</si>
  <si>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</si>
  <si>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</si>
  <si>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</si>
  <si>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</si>
  <si>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</si>
  <si>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</si>
  <si>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</si>
  <si>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</si>
  <si>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Timiş</t>
  </si>
  <si>
    <t>Tulcea</t>
  </si>
  <si>
    <t>Vaslui</t>
  </si>
  <si>
    <t>Vâlcea</t>
  </si>
  <si>
    <t>Vrancea</t>
  </si>
  <si>
    <t>Călăraşi</t>
  </si>
  <si>
    <t>Giurgiu</t>
  </si>
  <si>
    <t>Total ROMANIA</t>
  </si>
  <si>
    <t xml:space="preserve"> </t>
  </si>
  <si>
    <t>Bucureşti</t>
  </si>
  <si>
    <t>Cereri depunere şi menţionare acte</t>
  </si>
  <si>
    <t>din care:</t>
  </si>
  <si>
    <t/>
  </si>
  <si>
    <t>Anexa nr. 6</t>
  </si>
  <si>
    <t>Alte cereri de înregistrare</t>
  </si>
  <si>
    <t>Total înmatriculari*)</t>
  </si>
  <si>
    <t>Persoane juridice / sucursale</t>
  </si>
  <si>
    <t>Persoane fizice autorizate, întreprinderi individuale şi familiale</t>
  </si>
  <si>
    <t>Denumire judeţ</t>
  </si>
  <si>
    <t xml:space="preserve">Total cereri menţiuni </t>
  </si>
  <si>
    <t>Cereri radiere voluntară **)</t>
  </si>
  <si>
    <t>Altele ***)</t>
  </si>
  <si>
    <t>Cereri de menţiuni</t>
  </si>
  <si>
    <t>Înregistrări în registrul comerţului în perioada 01.01.2018 - 31.12.2018</t>
  </si>
  <si>
    <t>Procedura de insolvenţă</t>
  </si>
  <si>
    <t>Total cereri menţiuni col. 5 = col.6+col.7+col.8+col.9; Alte cereri de înregistrare col.10 = col.11+col.12; Total înregistrări col.13 = col.2+col.5+col.10</t>
  </si>
  <si>
    <t>*) Total înmatriculari cuprinde: 135.532 înmatriculari de profesionişti nou constituiţi din care, 40.893  persoane fizice şi 94.639 persoane juridice; 5.991 profesionişti reînmatriculaţi ca urmare a schimbării sediului social în alt judeţ, din care: 229 persoane fizice şi 5.762 persoane juridice; 151 înmatriculari de sucursale ale persoanelor juridice.  Situaţia statistică privind înmatriculările de persoane fizice şi juridice nou constituite este publicată în pagina web a instituţiei, www.onrc.ro, secţiunea statistici.</t>
  </si>
  <si>
    <t>**) Cererile de radiere voluntară reprezintă 79,9% din numărul total de 80.181 radieri în perioada 01.01.2018 - 31.12.2018. Diferenţa de 16.116 radieri este reprezentată de operaţiunile de radiere din oficiu ca urmare a închiderii procedurii de insolvenţă sau ca urmare a incidenţei situaţiilor prevazute în articolul 237 din Legea 31/1990 - Legea societăţilor, republicată, cu modificările şi completările ulterioare. Situaţia statistică privind numărul total de radieri în perioada 01.01.2018 - 31.12.2018 este publicată în pagina web a instituţiei, www.onrc.ro, secţiunea statistici.</t>
  </si>
  <si>
    <t>***) Sunt cuprinse urmatoarele categorii de cereri: menţionare depunere situatie financiară la Ministerul Finanţelor Publice, cale de atac, eliberare duplicat, notificări activități la sedii, preschimbare certificat, numire expert, concordat preventiv, erori materiale, note interne, prospecte de emisiuni, radiere firma din oficiu, radiere mențiune, radierea unei radieri, ş.a.</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</si>
</sst>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quot;Da&quot;;&quot;Da&quot;;&quot;Nu&quot;"/>
    <numFmt numFmtId="168" formatCode="&quot;Adevărat&quot;;&quot;Adevărat&quot;;&quot;Fals&quot;"/>
    <numFmt numFmtId="169" formatCode="&quot;Activat&quot;;&quot;Activat&quot;;&quot;Dezactivat&quot;"/>
    <numFmt numFmtId="170" formatCode="[$¥€-2]\ #,##0.00_);[Red]\([$¥€-2]\ #,##0.00\)"/>
  </numFmts>
  <fonts count="28">
    <font>
      <sz val="10"/>
      <name val="Arial"/>
      <family val="2"/>
    </font>
    <font>
      <sz val="10"/>
      <name val="Arial Narrow"/>
      <family val="2"/>
    </font>
    <font>
      <b/>
      <sz val="11"/>
      <name val="Arial Narrow"/>
      <family val="2"/>
    </font>
    <font>
      <b/>
      <sz val="10"/>
      <name val="Arial Narrow"/>
      <family val="2"/>
    </font>
    <font>
      <b/>
      <sz val="9"/>
      <name val="Arial Narrow"/>
      <family val="2"/>
    </font>
    <font>
      <sz val="8"/>
      <name val="Arial"/>
      <family val="2"/>
    </font>
    <font>
      <sz val="10"/>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Narrow"/>
      <family val="2"/>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double">
        <color indexed="8"/>
      </top>
      <bottom style="double">
        <color indexed="8"/>
      </bottom>
    </border>
    <border>
      <left style="thin">
        <color indexed="8"/>
      </left>
      <right>
        <color indexed="63"/>
      </right>
      <top>
        <color indexed="63"/>
      </top>
      <bottom>
        <color indexed="63"/>
      </bottom>
    </border>
    <border>
      <left style="thin">
        <color indexed="8"/>
      </left>
      <right style="thin">
        <color indexed="8"/>
      </right>
      <top style="double">
        <color indexed="8"/>
      </top>
      <bottom>
        <color indexed="63"/>
      </bottom>
    </border>
    <border>
      <left>
        <color indexed="63"/>
      </left>
      <right style="double"/>
      <top style="double"/>
      <bottom style="thin"/>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double">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4" borderId="0" applyNumberFormat="0" applyBorder="0" applyAlignment="0" applyProtection="0"/>
    <xf numFmtId="0" fontId="12" fillId="20" borderId="1" applyNumberFormat="0" applyAlignment="0" applyProtection="0"/>
    <xf numFmtId="0" fontId="13" fillId="0" borderId="2" applyNumberFormat="0" applyFill="0" applyAlignment="0" applyProtection="0"/>
    <xf numFmtId="0" fontId="14"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20" borderId="3" applyNumberFormat="0" applyAlignment="0" applyProtection="0"/>
    <xf numFmtId="0" fontId="16" fillId="7" borderId="1" applyNumberFormat="0" applyAlignment="0" applyProtection="0"/>
    <xf numFmtId="0" fontId="17" fillId="21" borderId="0" applyNumberFormat="0" applyBorder="0" applyAlignment="0" applyProtection="0"/>
    <xf numFmtId="0" fontId="6" fillId="0" borderId="0">
      <alignment/>
      <protection/>
    </xf>
    <xf numFmtId="0" fontId="0" fillId="22" borderId="4" applyNumberFormat="0" applyFont="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43" fontId="0" fillId="0" borderId="0" applyFill="0" applyBorder="0" applyAlignment="0" applyProtection="0"/>
    <xf numFmtId="41" fontId="0" fillId="0" borderId="0" applyFill="0" applyBorder="0" applyAlignment="0" applyProtection="0"/>
  </cellStyleXfs>
  <cellXfs count="45">
    <xf numFmtId="0" fontId="0" fillId="0" borderId="0" xfId="0" applyAlignment="1">
      <alignment/>
    </xf>
    <xf numFmtId="0" fontId="1"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4" fillId="0" borderId="0" xfId="0" applyFont="1" applyFill="1" applyBorder="1" applyAlignment="1">
      <alignment/>
    </xf>
    <xf numFmtId="3" fontId="1" fillId="0" borderId="14" xfId="0" applyNumberFormat="1" applyFont="1" applyBorder="1" applyAlignment="1">
      <alignment/>
    </xf>
    <xf numFmtId="3" fontId="1" fillId="0" borderId="15"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xf>
    <xf numFmtId="3" fontId="1" fillId="0" borderId="0" xfId="0" applyNumberFormat="1" applyFont="1" applyAlignment="1">
      <alignment/>
    </xf>
    <xf numFmtId="0" fontId="3" fillId="0" borderId="16" xfId="0" applyFont="1" applyBorder="1" applyAlignment="1">
      <alignment horizontal="center"/>
    </xf>
    <xf numFmtId="3" fontId="1" fillId="0" borderId="17" xfId="0" applyNumberFormat="1" applyFont="1" applyBorder="1" applyAlignment="1">
      <alignment/>
    </xf>
    <xf numFmtId="0" fontId="1" fillId="0" borderId="0" xfId="0" applyFont="1" applyAlignment="1" quotePrefix="1">
      <alignment/>
    </xf>
    <xf numFmtId="0" fontId="3" fillId="0" borderId="0" xfId="0" applyFont="1" applyAlignment="1">
      <alignment/>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xf>
    <xf numFmtId="3" fontId="1" fillId="0" borderId="21" xfId="0" applyNumberFormat="1" applyFont="1" applyBorder="1" applyAlignment="1">
      <alignment/>
    </xf>
    <xf numFmtId="3" fontId="1" fillId="0" borderId="22" xfId="0" applyNumberFormat="1" applyFont="1" applyBorder="1" applyAlignment="1">
      <alignment/>
    </xf>
    <xf numFmtId="3" fontId="1" fillId="0" borderId="23" xfId="0" applyNumberFormat="1" applyFont="1" applyBorder="1" applyAlignment="1">
      <alignment/>
    </xf>
    <xf numFmtId="0" fontId="4" fillId="0" borderId="24" xfId="0" applyFont="1" applyBorder="1" applyAlignment="1">
      <alignment horizontal="center" vertical="center" wrapText="1"/>
    </xf>
    <xf numFmtId="0" fontId="3" fillId="20" borderId="16" xfId="0" applyFont="1" applyFill="1" applyBorder="1" applyAlignment="1">
      <alignment horizontal="center"/>
    </xf>
    <xf numFmtId="3" fontId="3" fillId="20" borderId="17" xfId="0" applyNumberFormat="1" applyFont="1" applyFill="1" applyBorder="1" applyAlignment="1">
      <alignment/>
    </xf>
    <xf numFmtId="0" fontId="3" fillId="20" borderId="11" xfId="0" applyFont="1" applyFill="1" applyBorder="1" applyAlignment="1">
      <alignment horizontal="center"/>
    </xf>
    <xf numFmtId="3" fontId="3" fillId="20" borderId="14" xfId="0" applyNumberFormat="1" applyFont="1" applyFill="1" applyBorder="1" applyAlignment="1">
      <alignment/>
    </xf>
    <xf numFmtId="3" fontId="3" fillId="20" borderId="21" xfId="0" applyNumberFormat="1" applyFont="1" applyFill="1" applyBorder="1" applyAlignment="1">
      <alignment/>
    </xf>
    <xf numFmtId="3" fontId="3" fillId="20" borderId="11" xfId="0" applyNumberFormat="1" applyFont="1" applyFill="1" applyBorder="1" applyAlignment="1">
      <alignment/>
    </xf>
    <xf numFmtId="3" fontId="0" fillId="0" borderId="0" xfId="0" applyNumberFormat="1" applyAlignment="1">
      <alignment/>
    </xf>
    <xf numFmtId="3" fontId="3" fillId="20" borderId="16" xfId="0" applyNumberFormat="1" applyFont="1" applyFill="1" applyBorder="1" applyAlignment="1">
      <alignment horizontal="right"/>
    </xf>
    <xf numFmtId="0" fontId="2" fillId="0" borderId="0" xfId="0" applyFont="1" applyBorder="1" applyAlignment="1">
      <alignment horizontal="center" wrapText="1"/>
    </xf>
    <xf numFmtId="0" fontId="3" fillId="0" borderId="25" xfId="0" applyFont="1" applyBorder="1" applyAlignment="1">
      <alignment horizontal="center" vertical="center" wrapText="1"/>
    </xf>
    <xf numFmtId="0" fontId="4" fillId="20" borderId="26"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26" fillId="0" borderId="0" xfId="0" applyFont="1" applyFill="1" applyBorder="1" applyAlignment="1">
      <alignment wrapText="1"/>
    </xf>
    <xf numFmtId="0" fontId="27" fillId="0" borderId="0" xfId="0" applyFont="1" applyAlignment="1">
      <alignment wrapText="1"/>
    </xf>
    <xf numFmtId="0" fontId="4" fillId="20" borderId="11"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0" fillId="20" borderId="21" xfId="0" applyFill="1" applyBorder="1" applyAlignment="1">
      <alignment horizontal="center" vertical="center" wrapText="1"/>
    </xf>
    <xf numFmtId="0" fontId="4" fillId="0" borderId="0" xfId="0" applyFont="1" applyFill="1" applyBorder="1" applyAlignment="1">
      <alignment horizontal="justify" vertical="center"/>
    </xf>
    <xf numFmtId="0" fontId="0" fillId="0" borderId="0" xfId="0" applyAlignment="1">
      <alignment horizontal="justify"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rmal 2" xfId="48"/>
    <cellStyle name="Notă" xfId="49"/>
    <cellStyle name="Percent" xfId="50"/>
    <cellStyle name="Currency" xfId="51"/>
    <cellStyle name="Currency [0]"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8"/>
  <sheetViews>
    <sheetView tabSelected="1" workbookViewId="0" topLeftCell="A16">
      <selection activeCell="B3" sqref="B3"/>
    </sheetView>
  </sheetViews>
  <sheetFormatPr defaultColWidth="9.140625" defaultRowHeight="12.75"/>
  <cols>
    <col min="1" max="1" width="1.7109375" style="0" customWidth="1"/>
    <col min="2" max="2" width="15.421875" style="1" customWidth="1"/>
    <col min="3" max="3" width="10.8515625" style="1" customWidth="1"/>
    <col min="4" max="4" width="16.7109375" style="1" customWidth="1"/>
    <col min="5" max="6" width="9.28125" style="1" customWidth="1"/>
    <col min="7" max="7" width="8.7109375" style="1" customWidth="1"/>
    <col min="8" max="8" width="12.00390625" style="1" customWidth="1"/>
    <col min="9" max="9" width="8.140625" style="1" customWidth="1"/>
    <col min="10" max="10" width="9.8515625" style="1" customWidth="1"/>
    <col min="11" max="11" width="9.140625" style="1" customWidth="1"/>
    <col min="12" max="12" width="9.7109375" style="1" customWidth="1"/>
    <col min="13" max="13" width="8.140625" style="1" customWidth="1"/>
    <col min="14" max="14" width="10.00390625" style="1" customWidth="1"/>
    <col min="15" max="15" width="11.7109375" style="1" customWidth="1"/>
    <col min="16" max="16" width="2.57421875" style="1" customWidth="1"/>
    <col min="18" max="18" width="4.28125" style="0" customWidth="1"/>
    <col min="19" max="19" width="3.7109375" style="0" customWidth="1"/>
  </cols>
  <sheetData>
    <row r="1" ht="12.75">
      <c r="O1" s="15" t="s">
        <v>50</v>
      </c>
    </row>
    <row r="2" spans="2:15" ht="16.5" customHeight="1">
      <c r="B2" s="32" t="s">
        <v>60</v>
      </c>
      <c r="C2" s="32"/>
      <c r="D2" s="32"/>
      <c r="E2" s="32"/>
      <c r="F2" s="32"/>
      <c r="G2" s="32"/>
      <c r="H2" s="32"/>
      <c r="I2" s="32"/>
      <c r="J2" s="32"/>
      <c r="K2" s="32"/>
      <c r="L2" s="32"/>
      <c r="M2" s="32"/>
      <c r="N2" s="32"/>
      <c r="O2" s="32"/>
    </row>
    <row r="3" spans="3:15" ht="13.5" thickBot="1">
      <c r="C3" s="11"/>
      <c r="D3" s="11"/>
      <c r="E3" s="11"/>
      <c r="F3" s="11"/>
      <c r="G3" s="11"/>
      <c r="H3" s="11"/>
      <c r="I3" s="11"/>
      <c r="J3" s="11"/>
      <c r="K3" s="11"/>
      <c r="L3" s="11"/>
      <c r="M3" s="11"/>
      <c r="N3" s="11"/>
      <c r="O3" s="11"/>
    </row>
    <row r="4" spans="2:15" ht="16.5" customHeight="1" thickBot="1" thickTop="1">
      <c r="B4" s="33" t="s">
        <v>55</v>
      </c>
      <c r="C4" s="34" t="s">
        <v>52</v>
      </c>
      <c r="D4" s="35" t="s">
        <v>48</v>
      </c>
      <c r="E4" s="36"/>
      <c r="F4" s="40" t="s">
        <v>56</v>
      </c>
      <c r="G4" s="35" t="s">
        <v>48</v>
      </c>
      <c r="H4" s="37"/>
      <c r="I4" s="37"/>
      <c r="J4" s="36"/>
      <c r="K4" s="34" t="s">
        <v>51</v>
      </c>
      <c r="L4" s="35" t="s">
        <v>48</v>
      </c>
      <c r="M4" s="36"/>
      <c r="N4" s="41" t="s">
        <v>0</v>
      </c>
      <c r="O4" s="18" t="s">
        <v>48</v>
      </c>
    </row>
    <row r="5" spans="2:15" ht="53.25" customHeight="1" thickBot="1" thickTop="1">
      <c r="B5" s="33"/>
      <c r="C5" s="34"/>
      <c r="D5" s="16" t="s">
        <v>54</v>
      </c>
      <c r="E5" s="16" t="s">
        <v>53</v>
      </c>
      <c r="F5" s="40"/>
      <c r="G5" s="16" t="s">
        <v>59</v>
      </c>
      <c r="H5" s="16" t="s">
        <v>47</v>
      </c>
      <c r="I5" s="16" t="s">
        <v>61</v>
      </c>
      <c r="J5" s="16" t="s">
        <v>57</v>
      </c>
      <c r="K5" s="34"/>
      <c r="L5" s="16" t="s">
        <v>1</v>
      </c>
      <c r="M5" s="17" t="s">
        <v>58</v>
      </c>
      <c r="N5" s="42"/>
      <c r="O5" s="23" t="s">
        <v>2</v>
      </c>
    </row>
    <row r="6" spans="2:15" ht="14.25" customHeight="1" thickBot="1" thickTop="1">
      <c r="B6" s="2">
        <v>1</v>
      </c>
      <c r="C6" s="26">
        <v>2</v>
      </c>
      <c r="D6" s="3">
        <v>3</v>
      </c>
      <c r="E6" s="3">
        <v>4</v>
      </c>
      <c r="F6" s="26">
        <v>5</v>
      </c>
      <c r="G6" s="3">
        <v>6</v>
      </c>
      <c r="H6" s="3">
        <v>7</v>
      </c>
      <c r="I6" s="3">
        <v>8</v>
      </c>
      <c r="J6" s="3">
        <v>9</v>
      </c>
      <c r="K6" s="26">
        <v>10</v>
      </c>
      <c r="L6" s="3">
        <v>11</v>
      </c>
      <c r="M6" s="12">
        <v>12</v>
      </c>
      <c r="N6" s="24">
        <v>13</v>
      </c>
      <c r="O6" s="4">
        <v>14</v>
      </c>
    </row>
    <row r="7" spans="2:21" ht="22.5" customHeight="1" thickBot="1" thickTop="1">
      <c r="B7" s="2" t="s">
        <v>44</v>
      </c>
      <c r="C7" s="29">
        <f aca="true" t="shared" si="0" ref="C7:O7">SUM(C8:C49)</f>
        <v>141674</v>
      </c>
      <c r="D7" s="9">
        <f t="shared" si="0"/>
        <v>41122</v>
      </c>
      <c r="E7" s="9">
        <f t="shared" si="0"/>
        <v>100552</v>
      </c>
      <c r="F7" s="29">
        <f t="shared" si="0"/>
        <v>600951</v>
      </c>
      <c r="G7" s="9">
        <f t="shared" si="0"/>
        <v>394166</v>
      </c>
      <c r="H7" s="9">
        <f t="shared" si="0"/>
        <v>96063</v>
      </c>
      <c r="I7" s="9">
        <f t="shared" si="0"/>
        <v>46659</v>
      </c>
      <c r="J7" s="9">
        <f t="shared" si="0"/>
        <v>64063</v>
      </c>
      <c r="K7" s="29">
        <f t="shared" si="0"/>
        <v>1007110</v>
      </c>
      <c r="L7" s="9">
        <f t="shared" si="0"/>
        <v>186371</v>
      </c>
      <c r="M7" s="9">
        <f t="shared" si="0"/>
        <v>820739</v>
      </c>
      <c r="N7" s="31">
        <f t="shared" si="0"/>
        <v>1749735</v>
      </c>
      <c r="O7" s="10">
        <f t="shared" si="0"/>
        <v>886028</v>
      </c>
      <c r="Q7" s="30"/>
      <c r="U7" s="30"/>
    </row>
    <row r="8" spans="2:21" ht="13.5" thickTop="1">
      <c r="B8" s="5" t="s">
        <v>3</v>
      </c>
      <c r="C8" s="27">
        <v>2693</v>
      </c>
      <c r="D8" s="7">
        <v>1193</v>
      </c>
      <c r="E8" s="7">
        <v>1500</v>
      </c>
      <c r="F8" s="27">
        <f>SUM(G8:J8)</f>
        <v>8526</v>
      </c>
      <c r="G8" s="7">
        <v>5554</v>
      </c>
      <c r="H8" s="7">
        <v>808</v>
      </c>
      <c r="I8" s="7">
        <v>704</v>
      </c>
      <c r="J8" s="7">
        <v>1460</v>
      </c>
      <c r="K8" s="27">
        <f>SUM(L8:M8)</f>
        <v>14582</v>
      </c>
      <c r="L8" s="7">
        <v>3119</v>
      </c>
      <c r="M8" s="13">
        <v>11463</v>
      </c>
      <c r="N8" s="25">
        <f aca="true" t="shared" si="1" ref="N8:N49">C8+F8+K8</f>
        <v>25801</v>
      </c>
      <c r="O8" s="8">
        <v>12259</v>
      </c>
      <c r="U8" s="30"/>
    </row>
    <row r="9" spans="2:21" ht="12.75">
      <c r="B9" s="5" t="s">
        <v>4</v>
      </c>
      <c r="C9" s="27">
        <v>3483</v>
      </c>
      <c r="D9" s="7">
        <v>1230</v>
      </c>
      <c r="E9" s="7">
        <v>2253</v>
      </c>
      <c r="F9" s="27">
        <f>SUM(G9:J9)</f>
        <v>14472</v>
      </c>
      <c r="G9" s="7">
        <v>9743</v>
      </c>
      <c r="H9" s="7">
        <v>1926</v>
      </c>
      <c r="I9" s="7">
        <v>1203</v>
      </c>
      <c r="J9" s="7">
        <v>1600</v>
      </c>
      <c r="K9" s="27">
        <f aca="true" t="shared" si="2" ref="K9:K49">SUM(L9:M9)</f>
        <v>21899</v>
      </c>
      <c r="L9" s="7">
        <v>4234</v>
      </c>
      <c r="M9" s="13">
        <v>17665</v>
      </c>
      <c r="N9" s="25">
        <f t="shared" si="1"/>
        <v>39854</v>
      </c>
      <c r="O9" s="8">
        <v>18446</v>
      </c>
      <c r="U9" s="30"/>
    </row>
    <row r="10" spans="2:21" ht="12.75">
      <c r="B10" s="5" t="s">
        <v>5</v>
      </c>
      <c r="C10" s="27">
        <v>3931</v>
      </c>
      <c r="D10" s="7">
        <v>1026</v>
      </c>
      <c r="E10" s="7">
        <v>2905</v>
      </c>
      <c r="F10" s="27">
        <f aca="true" t="shared" si="3" ref="F10:F49">SUM(G10:J10)</f>
        <v>16060</v>
      </c>
      <c r="G10" s="7">
        <v>10597</v>
      </c>
      <c r="H10" s="7">
        <v>2053</v>
      </c>
      <c r="I10" s="7">
        <v>1340</v>
      </c>
      <c r="J10" s="7">
        <v>2070</v>
      </c>
      <c r="K10" s="27">
        <f t="shared" si="2"/>
        <v>26462</v>
      </c>
      <c r="L10" s="7">
        <v>4591</v>
      </c>
      <c r="M10" s="13">
        <v>21871</v>
      </c>
      <c r="N10" s="25">
        <f t="shared" si="1"/>
        <v>46453</v>
      </c>
      <c r="O10" s="8">
        <v>23665</v>
      </c>
      <c r="U10" s="30"/>
    </row>
    <row r="11" spans="2:21" ht="12.75">
      <c r="B11" s="5" t="s">
        <v>6</v>
      </c>
      <c r="C11" s="27">
        <v>2917</v>
      </c>
      <c r="D11" s="7">
        <v>861</v>
      </c>
      <c r="E11" s="7">
        <v>2056</v>
      </c>
      <c r="F11" s="27">
        <f t="shared" si="3"/>
        <v>11304</v>
      </c>
      <c r="G11" s="7">
        <v>7066</v>
      </c>
      <c r="H11" s="7">
        <v>1301</v>
      </c>
      <c r="I11" s="7">
        <v>962</v>
      </c>
      <c r="J11" s="7">
        <v>1975</v>
      </c>
      <c r="K11" s="27">
        <f t="shared" si="2"/>
        <v>20716</v>
      </c>
      <c r="L11" s="7">
        <v>3611</v>
      </c>
      <c r="M11" s="13">
        <v>17105</v>
      </c>
      <c r="N11" s="25">
        <f t="shared" si="1"/>
        <v>34937</v>
      </c>
      <c r="O11" s="8">
        <v>18307</v>
      </c>
      <c r="U11" s="30"/>
    </row>
    <row r="12" spans="2:21" ht="12.75">
      <c r="B12" s="5" t="s">
        <v>7</v>
      </c>
      <c r="C12" s="27">
        <v>5862</v>
      </c>
      <c r="D12" s="7">
        <v>2484</v>
      </c>
      <c r="E12" s="7">
        <v>3378</v>
      </c>
      <c r="F12" s="27">
        <f t="shared" si="3"/>
        <v>20108</v>
      </c>
      <c r="G12" s="7">
        <v>13386</v>
      </c>
      <c r="H12" s="7">
        <v>1871</v>
      </c>
      <c r="I12" s="7">
        <v>2712</v>
      </c>
      <c r="J12" s="7">
        <v>2139</v>
      </c>
      <c r="K12" s="27">
        <f t="shared" si="2"/>
        <v>39129</v>
      </c>
      <c r="L12" s="7">
        <v>7519</v>
      </c>
      <c r="M12" s="13">
        <v>31610</v>
      </c>
      <c r="N12" s="25">
        <f t="shared" si="1"/>
        <v>65099</v>
      </c>
      <c r="O12" s="8">
        <v>34542</v>
      </c>
      <c r="U12" s="30"/>
    </row>
    <row r="13" spans="2:21" ht="12.75">
      <c r="B13" s="5" t="s">
        <v>8</v>
      </c>
      <c r="C13" s="27">
        <v>2633</v>
      </c>
      <c r="D13" s="7">
        <v>809</v>
      </c>
      <c r="E13" s="7">
        <v>1824</v>
      </c>
      <c r="F13" s="27">
        <f t="shared" si="3"/>
        <v>7126</v>
      </c>
      <c r="G13" s="7">
        <v>4529</v>
      </c>
      <c r="H13" s="7">
        <v>870</v>
      </c>
      <c r="I13" s="7">
        <v>643</v>
      </c>
      <c r="J13" s="7">
        <v>1084</v>
      </c>
      <c r="K13" s="27">
        <f t="shared" si="2"/>
        <v>15563</v>
      </c>
      <c r="L13" s="7">
        <v>3165</v>
      </c>
      <c r="M13" s="13">
        <v>12398</v>
      </c>
      <c r="N13" s="25">
        <f t="shared" si="1"/>
        <v>25322</v>
      </c>
      <c r="O13" s="8">
        <v>13283</v>
      </c>
      <c r="U13" s="30"/>
    </row>
    <row r="14" spans="2:21" ht="12.75">
      <c r="B14" s="5" t="s">
        <v>9</v>
      </c>
      <c r="C14" s="27">
        <v>1723</v>
      </c>
      <c r="D14" s="7">
        <v>842</v>
      </c>
      <c r="E14" s="7">
        <v>881</v>
      </c>
      <c r="F14" s="27">
        <f t="shared" si="3"/>
        <v>5766</v>
      </c>
      <c r="G14" s="7">
        <v>3758</v>
      </c>
      <c r="H14" s="7">
        <v>782</v>
      </c>
      <c r="I14" s="7">
        <v>320</v>
      </c>
      <c r="J14" s="7">
        <v>906</v>
      </c>
      <c r="K14" s="27">
        <f t="shared" si="2"/>
        <v>8492</v>
      </c>
      <c r="L14" s="7">
        <v>2033</v>
      </c>
      <c r="M14" s="13">
        <v>6459</v>
      </c>
      <c r="N14" s="25">
        <f t="shared" si="1"/>
        <v>15981</v>
      </c>
      <c r="O14" s="8">
        <v>7157</v>
      </c>
      <c r="U14" s="30"/>
    </row>
    <row r="15" spans="2:21" ht="12.75">
      <c r="B15" s="5" t="s">
        <v>10</v>
      </c>
      <c r="C15" s="27">
        <v>4157</v>
      </c>
      <c r="D15" s="7">
        <v>959</v>
      </c>
      <c r="E15" s="7">
        <v>3198</v>
      </c>
      <c r="F15" s="27">
        <f t="shared" si="3"/>
        <v>18839</v>
      </c>
      <c r="G15" s="7">
        <v>12193</v>
      </c>
      <c r="H15" s="7">
        <v>3177</v>
      </c>
      <c r="I15" s="7">
        <v>1627</v>
      </c>
      <c r="J15" s="7">
        <v>1842</v>
      </c>
      <c r="K15" s="27">
        <f t="shared" si="2"/>
        <v>33511</v>
      </c>
      <c r="L15" s="7">
        <v>5061</v>
      </c>
      <c r="M15" s="13">
        <v>28450</v>
      </c>
      <c r="N15" s="25">
        <f t="shared" si="1"/>
        <v>56507</v>
      </c>
      <c r="O15" s="8">
        <v>30633</v>
      </c>
      <c r="U15" s="30"/>
    </row>
    <row r="16" spans="2:21" ht="12.75">
      <c r="B16" s="5" t="s">
        <v>11</v>
      </c>
      <c r="C16" s="27">
        <v>1513</v>
      </c>
      <c r="D16" s="7">
        <v>559</v>
      </c>
      <c r="E16" s="7">
        <v>954</v>
      </c>
      <c r="F16" s="27">
        <f t="shared" si="3"/>
        <v>7351</v>
      </c>
      <c r="G16" s="7">
        <v>4656</v>
      </c>
      <c r="H16" s="7">
        <v>1000</v>
      </c>
      <c r="I16" s="7">
        <v>791</v>
      </c>
      <c r="J16" s="7">
        <v>904</v>
      </c>
      <c r="K16" s="27">
        <f t="shared" si="2"/>
        <v>11578</v>
      </c>
      <c r="L16" s="7">
        <v>1775</v>
      </c>
      <c r="M16" s="13">
        <v>9803</v>
      </c>
      <c r="N16" s="25">
        <f t="shared" si="1"/>
        <v>20442</v>
      </c>
      <c r="O16" s="8">
        <v>10917</v>
      </c>
      <c r="U16" s="30"/>
    </row>
    <row r="17" spans="2:21" ht="12.75">
      <c r="B17" s="5" t="s">
        <v>46</v>
      </c>
      <c r="C17" s="27">
        <v>20840</v>
      </c>
      <c r="D17" s="7">
        <v>2622</v>
      </c>
      <c r="E17" s="7">
        <v>18218</v>
      </c>
      <c r="F17" s="27">
        <f t="shared" si="3"/>
        <v>137869</v>
      </c>
      <c r="G17" s="7">
        <v>90884</v>
      </c>
      <c r="H17" s="7">
        <v>29429</v>
      </c>
      <c r="I17" s="7">
        <v>8621</v>
      </c>
      <c r="J17" s="7">
        <v>8935</v>
      </c>
      <c r="K17" s="27">
        <f t="shared" si="2"/>
        <v>202930</v>
      </c>
      <c r="L17" s="7">
        <v>36685</v>
      </c>
      <c r="M17" s="13">
        <v>166245</v>
      </c>
      <c r="N17" s="25">
        <f t="shared" si="1"/>
        <v>361639</v>
      </c>
      <c r="O17" s="8">
        <v>178695</v>
      </c>
      <c r="U17" s="30"/>
    </row>
    <row r="18" spans="2:21" ht="12.75">
      <c r="B18" s="5" t="s">
        <v>12</v>
      </c>
      <c r="C18" s="27">
        <v>2157</v>
      </c>
      <c r="D18" s="7">
        <v>653</v>
      </c>
      <c r="E18" s="7">
        <v>1504</v>
      </c>
      <c r="F18" s="27">
        <f t="shared" si="3"/>
        <v>8889</v>
      </c>
      <c r="G18" s="7">
        <v>5625</v>
      </c>
      <c r="H18" s="7">
        <v>1516</v>
      </c>
      <c r="I18" s="7">
        <v>746</v>
      </c>
      <c r="J18" s="7">
        <v>1002</v>
      </c>
      <c r="K18" s="27">
        <f t="shared" si="2"/>
        <v>17523</v>
      </c>
      <c r="L18" s="7">
        <v>2523</v>
      </c>
      <c r="M18" s="13">
        <v>15000</v>
      </c>
      <c r="N18" s="25">
        <f t="shared" si="1"/>
        <v>28569</v>
      </c>
      <c r="O18" s="8">
        <v>16036</v>
      </c>
      <c r="U18" s="30"/>
    </row>
    <row r="19" spans="2:21" ht="12.75">
      <c r="B19" s="5" t="s">
        <v>13</v>
      </c>
      <c r="C19" s="27">
        <v>1727</v>
      </c>
      <c r="D19" s="7">
        <v>807</v>
      </c>
      <c r="E19" s="7">
        <v>920</v>
      </c>
      <c r="F19" s="27">
        <f t="shared" si="3"/>
        <v>4828</v>
      </c>
      <c r="G19" s="7">
        <v>3005</v>
      </c>
      <c r="H19" s="7">
        <v>466</v>
      </c>
      <c r="I19" s="7">
        <v>585</v>
      </c>
      <c r="J19" s="7">
        <v>772</v>
      </c>
      <c r="K19" s="27">
        <f t="shared" si="2"/>
        <v>7958</v>
      </c>
      <c r="L19" s="7">
        <v>1904</v>
      </c>
      <c r="M19" s="13">
        <v>6054</v>
      </c>
      <c r="N19" s="25">
        <f t="shared" si="1"/>
        <v>14513</v>
      </c>
      <c r="O19" s="8">
        <v>6811</v>
      </c>
      <c r="U19" s="30"/>
    </row>
    <row r="20" spans="2:21" ht="12.75">
      <c r="B20" s="5" t="s">
        <v>42</v>
      </c>
      <c r="C20" s="27">
        <v>1413</v>
      </c>
      <c r="D20" s="7">
        <v>494</v>
      </c>
      <c r="E20" s="7">
        <v>919</v>
      </c>
      <c r="F20" s="27">
        <f t="shared" si="3"/>
        <v>4932</v>
      </c>
      <c r="G20" s="7">
        <v>3531</v>
      </c>
      <c r="H20" s="7">
        <v>500</v>
      </c>
      <c r="I20" s="7">
        <v>346</v>
      </c>
      <c r="J20" s="7">
        <v>555</v>
      </c>
      <c r="K20" s="27">
        <f t="shared" si="2"/>
        <v>8134</v>
      </c>
      <c r="L20" s="7">
        <v>1587</v>
      </c>
      <c r="M20" s="13">
        <v>6547</v>
      </c>
      <c r="N20" s="25">
        <f t="shared" si="1"/>
        <v>14479</v>
      </c>
      <c r="O20" s="8">
        <v>7204</v>
      </c>
      <c r="U20" s="30"/>
    </row>
    <row r="21" spans="2:21" ht="12.75">
      <c r="B21" s="5" t="s">
        <v>14</v>
      </c>
      <c r="C21" s="27">
        <v>7564</v>
      </c>
      <c r="D21" s="7">
        <v>2034</v>
      </c>
      <c r="E21" s="7">
        <v>5530</v>
      </c>
      <c r="F21" s="27">
        <f t="shared" si="3"/>
        <v>26919</v>
      </c>
      <c r="G21" s="7">
        <v>18429</v>
      </c>
      <c r="H21" s="7">
        <v>3958</v>
      </c>
      <c r="I21" s="7">
        <v>1660</v>
      </c>
      <c r="J21" s="7">
        <v>2872</v>
      </c>
      <c r="K21" s="27">
        <f t="shared" si="2"/>
        <v>60471</v>
      </c>
      <c r="L21" s="7">
        <v>10429</v>
      </c>
      <c r="M21" s="13">
        <v>50042</v>
      </c>
      <c r="N21" s="25">
        <f t="shared" si="1"/>
        <v>94954</v>
      </c>
      <c r="O21" s="8">
        <v>51785</v>
      </c>
      <c r="U21" s="30"/>
    </row>
    <row r="22" spans="2:21" ht="12.75">
      <c r="B22" s="5" t="s">
        <v>15</v>
      </c>
      <c r="C22" s="27">
        <v>4977</v>
      </c>
      <c r="D22" s="7">
        <v>1071</v>
      </c>
      <c r="E22" s="7">
        <v>3906</v>
      </c>
      <c r="F22" s="27">
        <f t="shared" si="3"/>
        <v>26036</v>
      </c>
      <c r="G22" s="7">
        <v>17083</v>
      </c>
      <c r="H22" s="7">
        <v>4363</v>
      </c>
      <c r="I22" s="7">
        <v>2063</v>
      </c>
      <c r="J22" s="7">
        <v>2527</v>
      </c>
      <c r="K22" s="27">
        <f t="shared" si="2"/>
        <v>38298</v>
      </c>
      <c r="L22" s="7">
        <v>6052</v>
      </c>
      <c r="M22" s="13">
        <v>32246</v>
      </c>
      <c r="N22" s="25">
        <f t="shared" si="1"/>
        <v>69311</v>
      </c>
      <c r="O22" s="8">
        <v>34940</v>
      </c>
      <c r="U22" s="30"/>
    </row>
    <row r="23" spans="2:21" ht="12.75">
      <c r="B23" s="5" t="s">
        <v>16</v>
      </c>
      <c r="C23" s="27">
        <v>1085</v>
      </c>
      <c r="D23" s="7">
        <v>626</v>
      </c>
      <c r="E23" s="7">
        <v>459</v>
      </c>
      <c r="F23" s="27">
        <f t="shared" si="3"/>
        <v>3830</v>
      </c>
      <c r="G23" s="7">
        <v>2567</v>
      </c>
      <c r="H23" s="7">
        <v>447</v>
      </c>
      <c r="I23" s="7">
        <v>298</v>
      </c>
      <c r="J23" s="7">
        <v>518</v>
      </c>
      <c r="K23" s="27">
        <f t="shared" si="2"/>
        <v>6718</v>
      </c>
      <c r="L23" s="7">
        <v>1302</v>
      </c>
      <c r="M23" s="13">
        <v>5416</v>
      </c>
      <c r="N23" s="25">
        <f t="shared" si="1"/>
        <v>11633</v>
      </c>
      <c r="O23" s="8">
        <v>5773</v>
      </c>
      <c r="U23" s="30"/>
    </row>
    <row r="24" spans="2:21" ht="12.75">
      <c r="B24" s="5" t="s">
        <v>17</v>
      </c>
      <c r="C24" s="27">
        <v>4172</v>
      </c>
      <c r="D24" s="7">
        <v>2288</v>
      </c>
      <c r="E24" s="7">
        <v>1884</v>
      </c>
      <c r="F24" s="27">
        <f t="shared" si="3"/>
        <v>9436</v>
      </c>
      <c r="G24" s="7">
        <v>5793</v>
      </c>
      <c r="H24" s="7">
        <v>1371</v>
      </c>
      <c r="I24" s="7">
        <v>707</v>
      </c>
      <c r="J24" s="7">
        <v>1565</v>
      </c>
      <c r="K24" s="27">
        <f t="shared" si="2"/>
        <v>15482</v>
      </c>
      <c r="L24" s="7">
        <v>4709</v>
      </c>
      <c r="M24" s="13">
        <v>10773</v>
      </c>
      <c r="N24" s="25">
        <f t="shared" si="1"/>
        <v>29090</v>
      </c>
      <c r="O24" s="8">
        <v>12288</v>
      </c>
      <c r="U24" s="30"/>
    </row>
    <row r="25" spans="2:21" ht="12.75">
      <c r="B25" s="5" t="s">
        <v>18</v>
      </c>
      <c r="C25" s="27">
        <v>4561</v>
      </c>
      <c r="D25" s="7">
        <v>1354</v>
      </c>
      <c r="E25" s="7">
        <v>3207</v>
      </c>
      <c r="F25" s="27">
        <f t="shared" si="3"/>
        <v>17598</v>
      </c>
      <c r="G25" s="7">
        <v>11389</v>
      </c>
      <c r="H25" s="7">
        <v>2950</v>
      </c>
      <c r="I25" s="7">
        <v>1158</v>
      </c>
      <c r="J25" s="7">
        <v>2101</v>
      </c>
      <c r="K25" s="27">
        <f t="shared" si="2"/>
        <v>29107</v>
      </c>
      <c r="L25" s="7">
        <v>6426</v>
      </c>
      <c r="M25" s="13">
        <v>22681</v>
      </c>
      <c r="N25" s="25">
        <f t="shared" si="1"/>
        <v>51266</v>
      </c>
      <c r="O25" s="8">
        <v>24316</v>
      </c>
      <c r="U25" s="30"/>
    </row>
    <row r="26" spans="2:21" ht="12.75">
      <c r="B26" s="5" t="s">
        <v>19</v>
      </c>
      <c r="C26" s="27">
        <v>2705</v>
      </c>
      <c r="D26" s="7">
        <v>702</v>
      </c>
      <c r="E26" s="7">
        <v>2003</v>
      </c>
      <c r="F26" s="27">
        <f t="shared" si="3"/>
        <v>11936</v>
      </c>
      <c r="G26" s="7">
        <v>7810</v>
      </c>
      <c r="H26" s="7">
        <v>1633</v>
      </c>
      <c r="I26" s="7">
        <v>1144</v>
      </c>
      <c r="J26" s="7">
        <v>1349</v>
      </c>
      <c r="K26" s="27">
        <f t="shared" si="2"/>
        <v>20780</v>
      </c>
      <c r="L26" s="7">
        <v>3459</v>
      </c>
      <c r="M26" s="13">
        <v>17321</v>
      </c>
      <c r="N26" s="25">
        <f t="shared" si="1"/>
        <v>35421</v>
      </c>
      <c r="O26" s="8">
        <v>18847</v>
      </c>
      <c r="U26" s="30"/>
    </row>
    <row r="27" spans="2:21" ht="12.75">
      <c r="B27" s="5" t="s">
        <v>43</v>
      </c>
      <c r="C27" s="27">
        <v>1514</v>
      </c>
      <c r="D27" s="7">
        <v>399</v>
      </c>
      <c r="E27" s="7">
        <v>1115</v>
      </c>
      <c r="F27" s="27">
        <f t="shared" si="3"/>
        <v>5171</v>
      </c>
      <c r="G27" s="7">
        <v>3214</v>
      </c>
      <c r="H27" s="7">
        <v>512</v>
      </c>
      <c r="I27" s="7">
        <v>826</v>
      </c>
      <c r="J27" s="7">
        <v>619</v>
      </c>
      <c r="K27" s="27">
        <f t="shared" si="2"/>
        <v>9524</v>
      </c>
      <c r="L27" s="7">
        <v>1907</v>
      </c>
      <c r="M27" s="13">
        <v>7617</v>
      </c>
      <c r="N27" s="25">
        <f t="shared" si="1"/>
        <v>16209</v>
      </c>
      <c r="O27" s="8">
        <v>8690</v>
      </c>
      <c r="U27" s="30"/>
    </row>
    <row r="28" spans="2:21" ht="12.75">
      <c r="B28" s="5" t="s">
        <v>20</v>
      </c>
      <c r="C28" s="27">
        <v>1590</v>
      </c>
      <c r="D28" s="7">
        <v>371</v>
      </c>
      <c r="E28" s="7">
        <v>1219</v>
      </c>
      <c r="F28" s="27">
        <f t="shared" si="3"/>
        <v>7789</v>
      </c>
      <c r="G28" s="7">
        <v>5023</v>
      </c>
      <c r="H28" s="7">
        <v>1358</v>
      </c>
      <c r="I28" s="7">
        <v>486</v>
      </c>
      <c r="J28" s="7">
        <v>922</v>
      </c>
      <c r="K28" s="27">
        <f t="shared" si="2"/>
        <v>12446</v>
      </c>
      <c r="L28" s="7">
        <v>1856</v>
      </c>
      <c r="M28" s="13">
        <v>10590</v>
      </c>
      <c r="N28" s="25">
        <f t="shared" si="1"/>
        <v>21825</v>
      </c>
      <c r="O28" s="8">
        <v>11158</v>
      </c>
      <c r="U28" s="30"/>
    </row>
    <row r="29" spans="2:21" ht="12.75">
      <c r="B29" s="5" t="s">
        <v>21</v>
      </c>
      <c r="C29" s="27">
        <v>1276</v>
      </c>
      <c r="D29" s="7">
        <v>583</v>
      </c>
      <c r="E29" s="7">
        <v>693</v>
      </c>
      <c r="F29" s="27">
        <f t="shared" si="3"/>
        <v>5881</v>
      </c>
      <c r="G29" s="7">
        <v>3748</v>
      </c>
      <c r="H29" s="7">
        <v>763</v>
      </c>
      <c r="I29" s="7">
        <v>517</v>
      </c>
      <c r="J29" s="7">
        <v>853</v>
      </c>
      <c r="K29" s="27">
        <f t="shared" si="2"/>
        <v>11680</v>
      </c>
      <c r="L29" s="7">
        <v>1513</v>
      </c>
      <c r="M29" s="13">
        <v>10167</v>
      </c>
      <c r="N29" s="25">
        <f t="shared" si="1"/>
        <v>18837</v>
      </c>
      <c r="O29" s="8">
        <v>10867</v>
      </c>
      <c r="U29" s="30"/>
    </row>
    <row r="30" spans="2:21" ht="12.75">
      <c r="B30" s="5" t="s">
        <v>22</v>
      </c>
      <c r="C30" s="27">
        <v>2532</v>
      </c>
      <c r="D30" s="7">
        <v>741</v>
      </c>
      <c r="E30" s="7">
        <v>1791</v>
      </c>
      <c r="F30" s="27">
        <f t="shared" si="3"/>
        <v>11148</v>
      </c>
      <c r="G30" s="7">
        <v>6591</v>
      </c>
      <c r="H30" s="7">
        <v>2250</v>
      </c>
      <c r="I30" s="7">
        <v>921</v>
      </c>
      <c r="J30" s="7">
        <v>1386</v>
      </c>
      <c r="K30" s="27">
        <f t="shared" si="2"/>
        <v>16914</v>
      </c>
      <c r="L30" s="7">
        <v>3106</v>
      </c>
      <c r="M30" s="13">
        <v>13808</v>
      </c>
      <c r="N30" s="25">
        <f t="shared" si="1"/>
        <v>30594</v>
      </c>
      <c r="O30" s="8">
        <v>15076</v>
      </c>
      <c r="U30" s="30"/>
    </row>
    <row r="31" spans="2:21" ht="12.75">
      <c r="B31" s="5" t="s">
        <v>23</v>
      </c>
      <c r="C31" s="27">
        <v>1288</v>
      </c>
      <c r="D31" s="7">
        <v>466</v>
      </c>
      <c r="E31" s="7">
        <v>822</v>
      </c>
      <c r="F31" s="27">
        <f t="shared" si="3"/>
        <v>4235</v>
      </c>
      <c r="G31" s="7">
        <v>2759</v>
      </c>
      <c r="H31" s="7">
        <v>584</v>
      </c>
      <c r="I31" s="7">
        <v>404</v>
      </c>
      <c r="J31" s="7">
        <v>488</v>
      </c>
      <c r="K31" s="27">
        <f t="shared" si="2"/>
        <v>7434</v>
      </c>
      <c r="L31" s="7">
        <v>1532</v>
      </c>
      <c r="M31" s="13">
        <v>5902</v>
      </c>
      <c r="N31" s="25">
        <f t="shared" si="1"/>
        <v>12957</v>
      </c>
      <c r="O31" s="8">
        <v>6594</v>
      </c>
      <c r="U31" s="30"/>
    </row>
    <row r="32" spans="2:21" ht="12.75">
      <c r="B32" s="5" t="s">
        <v>24</v>
      </c>
      <c r="C32" s="27">
        <v>5111</v>
      </c>
      <c r="D32" s="7">
        <v>1442</v>
      </c>
      <c r="E32" s="7">
        <v>3669</v>
      </c>
      <c r="F32" s="27">
        <f t="shared" si="3"/>
        <v>22021</v>
      </c>
      <c r="G32" s="7">
        <v>13172</v>
      </c>
      <c r="H32" s="7">
        <v>4188</v>
      </c>
      <c r="I32" s="7">
        <v>2249</v>
      </c>
      <c r="J32" s="7">
        <v>2412</v>
      </c>
      <c r="K32" s="27">
        <f t="shared" si="2"/>
        <v>33506</v>
      </c>
      <c r="L32" s="7">
        <v>6833</v>
      </c>
      <c r="M32" s="13">
        <v>26673</v>
      </c>
      <c r="N32" s="25">
        <f t="shared" si="1"/>
        <v>60638</v>
      </c>
      <c r="O32" s="8">
        <v>29821</v>
      </c>
      <c r="U32" s="30"/>
    </row>
    <row r="33" spans="2:21" ht="12.75">
      <c r="B33" s="5" t="s">
        <v>25</v>
      </c>
      <c r="C33" s="27">
        <v>6821</v>
      </c>
      <c r="D33" s="7">
        <v>670</v>
      </c>
      <c r="E33" s="7">
        <v>6151</v>
      </c>
      <c r="F33" s="27">
        <f t="shared" si="3"/>
        <v>25993</v>
      </c>
      <c r="G33" s="7">
        <v>18329</v>
      </c>
      <c r="H33" s="7">
        <v>4840</v>
      </c>
      <c r="I33" s="7">
        <v>1236</v>
      </c>
      <c r="J33" s="7">
        <v>1588</v>
      </c>
      <c r="K33" s="27">
        <f t="shared" si="2"/>
        <v>43024</v>
      </c>
      <c r="L33" s="7">
        <v>9359</v>
      </c>
      <c r="M33" s="13">
        <v>33665</v>
      </c>
      <c r="N33" s="25">
        <f t="shared" si="1"/>
        <v>75838</v>
      </c>
      <c r="O33" s="8">
        <v>36959</v>
      </c>
      <c r="U33" s="30"/>
    </row>
    <row r="34" spans="2:21" ht="12.75">
      <c r="B34" s="5" t="s">
        <v>26</v>
      </c>
      <c r="C34" s="27">
        <v>3633</v>
      </c>
      <c r="D34" s="7">
        <v>1276</v>
      </c>
      <c r="E34" s="7">
        <v>2357</v>
      </c>
      <c r="F34" s="27">
        <f t="shared" si="3"/>
        <v>11160</v>
      </c>
      <c r="G34" s="7">
        <v>7477</v>
      </c>
      <c r="H34" s="7">
        <v>978</v>
      </c>
      <c r="I34" s="7">
        <v>1206</v>
      </c>
      <c r="J34" s="7">
        <v>1499</v>
      </c>
      <c r="K34" s="27">
        <f t="shared" si="2"/>
        <v>19461</v>
      </c>
      <c r="L34" s="7">
        <v>4354</v>
      </c>
      <c r="M34" s="13">
        <v>15107</v>
      </c>
      <c r="N34" s="25">
        <f t="shared" si="1"/>
        <v>34254</v>
      </c>
      <c r="O34" s="8">
        <v>16596</v>
      </c>
      <c r="U34" s="30"/>
    </row>
    <row r="35" spans="2:21" ht="12.75">
      <c r="B35" s="5" t="s">
        <v>27</v>
      </c>
      <c r="C35" s="27">
        <v>1305</v>
      </c>
      <c r="D35" s="7">
        <v>528</v>
      </c>
      <c r="E35" s="7">
        <v>777</v>
      </c>
      <c r="F35" s="27">
        <f t="shared" si="3"/>
        <v>4794</v>
      </c>
      <c r="G35" s="7">
        <v>2935</v>
      </c>
      <c r="H35" s="7">
        <v>482</v>
      </c>
      <c r="I35" s="7">
        <v>472</v>
      </c>
      <c r="J35" s="7">
        <v>905</v>
      </c>
      <c r="K35" s="27">
        <f t="shared" si="2"/>
        <v>6931</v>
      </c>
      <c r="L35" s="7">
        <v>1577</v>
      </c>
      <c r="M35" s="13">
        <v>5354</v>
      </c>
      <c r="N35" s="25">
        <f t="shared" si="1"/>
        <v>13030</v>
      </c>
      <c r="O35" s="8">
        <v>5806</v>
      </c>
      <c r="U35" s="30"/>
    </row>
    <row r="36" spans="2:21" ht="12.75">
      <c r="B36" s="5" t="s">
        <v>28</v>
      </c>
      <c r="C36" s="27">
        <v>3312</v>
      </c>
      <c r="D36" s="7">
        <v>1208</v>
      </c>
      <c r="E36" s="7">
        <v>2104</v>
      </c>
      <c r="F36" s="27">
        <f t="shared" si="3"/>
        <v>12631</v>
      </c>
      <c r="G36" s="7">
        <v>8589</v>
      </c>
      <c r="H36" s="7">
        <v>1583</v>
      </c>
      <c r="I36" s="7">
        <v>996</v>
      </c>
      <c r="J36" s="7">
        <v>1463</v>
      </c>
      <c r="K36" s="27">
        <f t="shared" si="2"/>
        <v>22371</v>
      </c>
      <c r="L36" s="7">
        <v>3873</v>
      </c>
      <c r="M36" s="13">
        <v>18498</v>
      </c>
      <c r="N36" s="25">
        <f t="shared" si="1"/>
        <v>38314</v>
      </c>
      <c r="O36" s="8">
        <v>20153</v>
      </c>
      <c r="U36" s="30"/>
    </row>
    <row r="37" spans="2:21" ht="12.75">
      <c r="B37" s="5" t="s">
        <v>29</v>
      </c>
      <c r="C37" s="27">
        <v>2121</v>
      </c>
      <c r="D37" s="7">
        <v>796</v>
      </c>
      <c r="E37" s="7">
        <v>1325</v>
      </c>
      <c r="F37" s="27">
        <f t="shared" si="3"/>
        <v>9629</v>
      </c>
      <c r="G37" s="7">
        <v>6459</v>
      </c>
      <c r="H37" s="7">
        <v>1129</v>
      </c>
      <c r="I37" s="7">
        <v>836</v>
      </c>
      <c r="J37" s="7">
        <v>1205</v>
      </c>
      <c r="K37" s="27">
        <f t="shared" si="2"/>
        <v>14743</v>
      </c>
      <c r="L37" s="7">
        <v>2469</v>
      </c>
      <c r="M37" s="13">
        <v>12274</v>
      </c>
      <c r="N37" s="25">
        <f t="shared" si="1"/>
        <v>26493</v>
      </c>
      <c r="O37" s="8">
        <v>13454</v>
      </c>
      <c r="U37" s="30"/>
    </row>
    <row r="38" spans="2:21" ht="12.75">
      <c r="B38" s="5" t="s">
        <v>30</v>
      </c>
      <c r="C38" s="27">
        <v>1999</v>
      </c>
      <c r="D38" s="7">
        <v>758</v>
      </c>
      <c r="E38" s="7">
        <v>1241</v>
      </c>
      <c r="F38" s="27">
        <f t="shared" si="3"/>
        <v>7835</v>
      </c>
      <c r="G38" s="7">
        <v>4922</v>
      </c>
      <c r="H38" s="7">
        <v>1292</v>
      </c>
      <c r="I38" s="7">
        <v>608</v>
      </c>
      <c r="J38" s="7">
        <v>1013</v>
      </c>
      <c r="K38" s="27">
        <f t="shared" si="2"/>
        <v>14228</v>
      </c>
      <c r="L38" s="7">
        <v>2433</v>
      </c>
      <c r="M38" s="13">
        <v>11795</v>
      </c>
      <c r="N38" s="25">
        <f t="shared" si="1"/>
        <v>24062</v>
      </c>
      <c r="O38" s="8">
        <v>13159</v>
      </c>
      <c r="U38" s="30"/>
    </row>
    <row r="39" spans="2:21" ht="12.75">
      <c r="B39" s="5" t="s">
        <v>31</v>
      </c>
      <c r="C39" s="27">
        <v>4381</v>
      </c>
      <c r="D39" s="7">
        <v>1237</v>
      </c>
      <c r="E39" s="7">
        <v>3144</v>
      </c>
      <c r="F39" s="27">
        <f t="shared" si="3"/>
        <v>17953</v>
      </c>
      <c r="G39" s="7">
        <v>11619</v>
      </c>
      <c r="H39" s="7">
        <v>2732</v>
      </c>
      <c r="I39" s="7">
        <v>1334</v>
      </c>
      <c r="J39" s="7">
        <v>2268</v>
      </c>
      <c r="K39" s="27">
        <f t="shared" si="2"/>
        <v>33294</v>
      </c>
      <c r="L39" s="7">
        <v>5428</v>
      </c>
      <c r="M39" s="13">
        <v>27866</v>
      </c>
      <c r="N39" s="25">
        <f t="shared" si="1"/>
        <v>55628</v>
      </c>
      <c r="O39" s="8">
        <v>29967</v>
      </c>
      <c r="U39" s="30"/>
    </row>
    <row r="40" spans="2:21" ht="12.75">
      <c r="B40" s="5" t="s">
        <v>32</v>
      </c>
      <c r="C40" s="27">
        <v>2096</v>
      </c>
      <c r="D40" s="7">
        <v>799</v>
      </c>
      <c r="E40" s="7">
        <v>1297</v>
      </c>
      <c r="F40" s="27">
        <f t="shared" si="3"/>
        <v>7480</v>
      </c>
      <c r="G40" s="7">
        <v>4954</v>
      </c>
      <c r="H40" s="7">
        <v>747</v>
      </c>
      <c r="I40" s="7">
        <v>759</v>
      </c>
      <c r="J40" s="7">
        <v>1020</v>
      </c>
      <c r="K40" s="27">
        <f t="shared" si="2"/>
        <v>13127</v>
      </c>
      <c r="L40" s="7">
        <v>2450</v>
      </c>
      <c r="M40" s="13">
        <v>10677</v>
      </c>
      <c r="N40" s="25">
        <f t="shared" si="1"/>
        <v>22703</v>
      </c>
      <c r="O40" s="8">
        <v>11687</v>
      </c>
      <c r="U40" s="30"/>
    </row>
    <row r="41" spans="2:21" ht="12.75">
      <c r="B41" s="5" t="s">
        <v>33</v>
      </c>
      <c r="C41" s="27">
        <v>2130</v>
      </c>
      <c r="D41" s="7">
        <v>827</v>
      </c>
      <c r="E41" s="7">
        <v>1303</v>
      </c>
      <c r="F41" s="27">
        <f t="shared" si="3"/>
        <v>5080</v>
      </c>
      <c r="G41" s="7">
        <v>3468</v>
      </c>
      <c r="H41" s="7">
        <v>347</v>
      </c>
      <c r="I41" s="7">
        <v>312</v>
      </c>
      <c r="J41" s="7">
        <v>953</v>
      </c>
      <c r="K41" s="27">
        <f t="shared" si="2"/>
        <v>9547</v>
      </c>
      <c r="L41" s="7">
        <v>2439</v>
      </c>
      <c r="M41" s="13">
        <v>7108</v>
      </c>
      <c r="N41" s="25">
        <f t="shared" si="1"/>
        <v>16757</v>
      </c>
      <c r="O41" s="8">
        <v>7850</v>
      </c>
      <c r="U41" s="30"/>
    </row>
    <row r="42" spans="2:21" ht="12.75">
      <c r="B42" s="5" t="s">
        <v>34</v>
      </c>
      <c r="C42" s="27">
        <v>2750</v>
      </c>
      <c r="D42" s="7">
        <v>778</v>
      </c>
      <c r="E42" s="7">
        <v>1972</v>
      </c>
      <c r="F42" s="27">
        <f t="shared" si="3"/>
        <v>11900</v>
      </c>
      <c r="G42" s="7">
        <v>7977</v>
      </c>
      <c r="H42" s="7">
        <v>1984</v>
      </c>
      <c r="I42" s="7">
        <v>729</v>
      </c>
      <c r="J42" s="7">
        <v>1210</v>
      </c>
      <c r="K42" s="27">
        <f t="shared" si="2"/>
        <v>19861</v>
      </c>
      <c r="L42" s="7">
        <v>3625</v>
      </c>
      <c r="M42" s="13">
        <v>16236</v>
      </c>
      <c r="N42" s="25">
        <f t="shared" si="1"/>
        <v>34511</v>
      </c>
      <c r="O42" s="8">
        <v>17324</v>
      </c>
      <c r="U42" s="30"/>
    </row>
    <row r="43" spans="2:21" ht="12.75">
      <c r="B43" s="5" t="s">
        <v>35</v>
      </c>
      <c r="C43" s="27">
        <v>2864</v>
      </c>
      <c r="D43" s="7">
        <v>773</v>
      </c>
      <c r="E43" s="7">
        <v>2091</v>
      </c>
      <c r="F43" s="27">
        <f t="shared" si="3"/>
        <v>9868</v>
      </c>
      <c r="G43" s="7">
        <v>6705</v>
      </c>
      <c r="H43" s="7">
        <v>1191</v>
      </c>
      <c r="I43" s="7">
        <v>591</v>
      </c>
      <c r="J43" s="7">
        <v>1381</v>
      </c>
      <c r="K43" s="27">
        <f t="shared" si="2"/>
        <v>22658</v>
      </c>
      <c r="L43" s="7">
        <v>3377</v>
      </c>
      <c r="M43" s="13">
        <v>19281</v>
      </c>
      <c r="N43" s="25">
        <f t="shared" si="1"/>
        <v>35390</v>
      </c>
      <c r="O43" s="8">
        <v>20253</v>
      </c>
      <c r="U43" s="30"/>
    </row>
    <row r="44" spans="2:21" ht="12.75">
      <c r="B44" s="5" t="s">
        <v>36</v>
      </c>
      <c r="C44" s="27">
        <v>1352</v>
      </c>
      <c r="D44" s="7">
        <v>351</v>
      </c>
      <c r="E44" s="7">
        <v>1001</v>
      </c>
      <c r="F44" s="27">
        <f t="shared" si="3"/>
        <v>4932</v>
      </c>
      <c r="G44" s="7">
        <v>3309</v>
      </c>
      <c r="H44" s="7">
        <v>677</v>
      </c>
      <c r="I44" s="7">
        <v>377</v>
      </c>
      <c r="J44" s="7">
        <v>569</v>
      </c>
      <c r="K44" s="27">
        <f t="shared" si="2"/>
        <v>8399</v>
      </c>
      <c r="L44" s="7">
        <v>1684</v>
      </c>
      <c r="M44" s="13">
        <v>6715</v>
      </c>
      <c r="N44" s="25">
        <f t="shared" si="1"/>
        <v>14683</v>
      </c>
      <c r="O44" s="8">
        <v>7245</v>
      </c>
      <c r="U44" s="30"/>
    </row>
    <row r="45" spans="2:21" ht="12.75">
      <c r="B45" s="5" t="s">
        <v>37</v>
      </c>
      <c r="C45" s="27">
        <v>6568</v>
      </c>
      <c r="D45" s="7">
        <v>1759</v>
      </c>
      <c r="E45" s="7">
        <v>4809</v>
      </c>
      <c r="F45" s="27">
        <f t="shared" si="3"/>
        <v>27002</v>
      </c>
      <c r="G45" s="7">
        <v>17846</v>
      </c>
      <c r="H45" s="7">
        <v>4586</v>
      </c>
      <c r="I45" s="7">
        <v>1929</v>
      </c>
      <c r="J45" s="7">
        <v>2641</v>
      </c>
      <c r="K45" s="27">
        <f t="shared" si="2"/>
        <v>42384</v>
      </c>
      <c r="L45" s="7">
        <v>8375</v>
      </c>
      <c r="M45" s="13">
        <v>34009</v>
      </c>
      <c r="N45" s="25">
        <f t="shared" si="1"/>
        <v>75954</v>
      </c>
      <c r="O45" s="8">
        <v>36651</v>
      </c>
      <c r="U45" s="30"/>
    </row>
    <row r="46" spans="2:21" ht="12.75">
      <c r="B46" s="5" t="s">
        <v>38</v>
      </c>
      <c r="C46" s="27">
        <v>1664</v>
      </c>
      <c r="D46" s="7">
        <v>835</v>
      </c>
      <c r="E46" s="7">
        <v>829</v>
      </c>
      <c r="F46" s="27">
        <f t="shared" si="3"/>
        <v>5568</v>
      </c>
      <c r="G46" s="7">
        <v>3573</v>
      </c>
      <c r="H46" s="7">
        <v>753</v>
      </c>
      <c r="I46" s="7">
        <v>487</v>
      </c>
      <c r="J46" s="7">
        <v>755</v>
      </c>
      <c r="K46" s="27">
        <f t="shared" si="2"/>
        <v>9415</v>
      </c>
      <c r="L46" s="7">
        <v>1927</v>
      </c>
      <c r="M46" s="13">
        <v>7488</v>
      </c>
      <c r="N46" s="25">
        <f t="shared" si="1"/>
        <v>16647</v>
      </c>
      <c r="O46" s="8">
        <v>7986</v>
      </c>
      <c r="U46" s="30"/>
    </row>
    <row r="47" spans="2:21" ht="12.75">
      <c r="B47" s="5" t="s">
        <v>39</v>
      </c>
      <c r="C47" s="27">
        <v>1330</v>
      </c>
      <c r="D47" s="7">
        <v>388</v>
      </c>
      <c r="E47" s="7">
        <v>942</v>
      </c>
      <c r="F47" s="27">
        <f t="shared" si="3"/>
        <v>4692</v>
      </c>
      <c r="G47" s="7">
        <v>2992</v>
      </c>
      <c r="H47" s="7">
        <v>601</v>
      </c>
      <c r="I47" s="7">
        <v>404</v>
      </c>
      <c r="J47" s="7">
        <v>695</v>
      </c>
      <c r="K47" s="27">
        <f t="shared" si="2"/>
        <v>9737</v>
      </c>
      <c r="L47" s="7">
        <v>1524</v>
      </c>
      <c r="M47" s="13">
        <v>8213</v>
      </c>
      <c r="N47" s="25">
        <f t="shared" si="1"/>
        <v>15759</v>
      </c>
      <c r="O47" s="8">
        <v>8558</v>
      </c>
      <c r="U47" s="30"/>
    </row>
    <row r="48" spans="2:21" ht="12.75">
      <c r="B48" s="5" t="s">
        <v>40</v>
      </c>
      <c r="C48" s="27">
        <v>1972</v>
      </c>
      <c r="D48" s="7">
        <v>798</v>
      </c>
      <c r="E48" s="7">
        <v>1174</v>
      </c>
      <c r="F48" s="27">
        <f t="shared" si="3"/>
        <v>9644</v>
      </c>
      <c r="G48" s="7">
        <v>6469</v>
      </c>
      <c r="H48" s="7">
        <v>1224</v>
      </c>
      <c r="I48" s="7">
        <v>779</v>
      </c>
      <c r="J48" s="7">
        <v>1172</v>
      </c>
      <c r="K48" s="27">
        <f t="shared" si="2"/>
        <v>13966</v>
      </c>
      <c r="L48" s="7">
        <v>2303</v>
      </c>
      <c r="M48" s="13">
        <v>11663</v>
      </c>
      <c r="N48" s="25">
        <f t="shared" si="1"/>
        <v>25582</v>
      </c>
      <c r="O48" s="8">
        <v>12642</v>
      </c>
      <c r="U48" s="30"/>
    </row>
    <row r="49" spans="2:21" ht="13.5" thickBot="1">
      <c r="B49" s="19" t="s">
        <v>41</v>
      </c>
      <c r="C49" s="28">
        <v>1952</v>
      </c>
      <c r="D49" s="20">
        <v>725</v>
      </c>
      <c r="E49" s="20">
        <v>1227</v>
      </c>
      <c r="F49" s="28">
        <f t="shared" si="3"/>
        <v>6720</v>
      </c>
      <c r="G49" s="20">
        <v>4438</v>
      </c>
      <c r="H49" s="20">
        <v>841</v>
      </c>
      <c r="I49" s="20">
        <v>571</v>
      </c>
      <c r="J49" s="20">
        <v>870</v>
      </c>
      <c r="K49" s="28">
        <f t="shared" si="2"/>
        <v>13127</v>
      </c>
      <c r="L49" s="20">
        <v>2243</v>
      </c>
      <c r="M49" s="21">
        <v>10884</v>
      </c>
      <c r="N49" s="28">
        <f t="shared" si="1"/>
        <v>21799</v>
      </c>
      <c r="O49" s="22">
        <v>11628</v>
      </c>
      <c r="U49" s="30"/>
    </row>
    <row r="50" ht="6" customHeight="1" thickTop="1"/>
    <row r="51" spans="1:2" ht="13.5">
      <c r="A51" t="s">
        <v>45</v>
      </c>
      <c r="B51" s="6" t="s">
        <v>62</v>
      </c>
    </row>
    <row r="52" spans="2:15" ht="39" customHeight="1">
      <c r="B52" s="43" t="s">
        <v>63</v>
      </c>
      <c r="C52" s="44"/>
      <c r="D52" s="44"/>
      <c r="E52" s="44"/>
      <c r="F52" s="44"/>
      <c r="G52" s="44"/>
      <c r="H52" s="44"/>
      <c r="I52" s="44"/>
      <c r="J52" s="44"/>
      <c r="K52" s="44"/>
      <c r="L52" s="44"/>
      <c r="M52" s="44"/>
      <c r="N52" s="44"/>
      <c r="O52" s="44"/>
    </row>
    <row r="53" spans="2:16" ht="40.5" customHeight="1">
      <c r="B53" s="38" t="s">
        <v>64</v>
      </c>
      <c r="C53" s="39"/>
      <c r="D53" s="39"/>
      <c r="E53" s="39"/>
      <c r="F53" s="39"/>
      <c r="G53" s="39"/>
      <c r="H53" s="39"/>
      <c r="I53" s="39"/>
      <c r="J53" s="39"/>
      <c r="K53" s="39"/>
      <c r="L53" s="39"/>
      <c r="M53" s="39"/>
      <c r="N53" s="39"/>
      <c r="O53" s="39"/>
      <c r="P53"/>
    </row>
    <row r="54" spans="2:16" ht="27" customHeight="1">
      <c r="B54" s="38" t="s">
        <v>65</v>
      </c>
      <c r="C54" s="39"/>
      <c r="D54" s="39"/>
      <c r="E54" s="39"/>
      <c r="F54" s="39"/>
      <c r="G54" s="39"/>
      <c r="H54" s="39"/>
      <c r="I54" s="39"/>
      <c r="J54" s="39"/>
      <c r="K54" s="39"/>
      <c r="L54" s="39"/>
      <c r="M54" s="39"/>
      <c r="N54" s="39"/>
      <c r="O54" s="39"/>
      <c r="P54"/>
    </row>
    <row r="55" spans="15:16" ht="12.75">
      <c r="O55"/>
      <c r="P55"/>
    </row>
    <row r="56" spans="3:16" ht="12.75">
      <c r="C56" s="11"/>
      <c r="F56" s="11"/>
      <c r="H56" s="11"/>
      <c r="I56" s="11"/>
      <c r="O56"/>
      <c r="P56"/>
    </row>
    <row r="57" spans="3:16" ht="12.75">
      <c r="C57" s="11"/>
      <c r="J57" s="11"/>
      <c r="O57"/>
      <c r="P57"/>
    </row>
    <row r="58" spans="10:16" ht="12.75">
      <c r="J58" s="11"/>
      <c r="O58"/>
      <c r="P58"/>
    </row>
    <row r="59" spans="10:16" ht="12.75">
      <c r="J59" s="14" t="s">
        <v>49</v>
      </c>
      <c r="O59"/>
      <c r="P59"/>
    </row>
    <row r="60" spans="15:16" ht="12.75">
      <c r="O60"/>
      <c r="P60"/>
    </row>
    <row r="61" spans="15:16" ht="12.75">
      <c r="O61"/>
      <c r="P61"/>
    </row>
    <row r="62" spans="15:16" ht="12.75">
      <c r="O62"/>
      <c r="P62"/>
    </row>
    <row r="63" spans="15:16" ht="12.75">
      <c r="O63"/>
      <c r="P63"/>
    </row>
    <row r="64" spans="15:16" ht="12.75">
      <c r="O64"/>
      <c r="P64"/>
    </row>
    <row r="65" spans="15:16" ht="12.75">
      <c r="O65"/>
      <c r="P65"/>
    </row>
    <row r="66" spans="15:16" ht="12.75">
      <c r="O66"/>
      <c r="P66"/>
    </row>
    <row r="67" spans="15:16" ht="12.75">
      <c r="O67"/>
      <c r="P67"/>
    </row>
    <row r="68" spans="5:16" ht="12.75">
      <c r="E68" s="15"/>
      <c r="O68"/>
      <c r="P68"/>
    </row>
    <row r="69" spans="5:16" ht="12.75">
      <c r="E69" s="15"/>
      <c r="O69"/>
      <c r="P69"/>
    </row>
    <row r="70" spans="5:16" ht="12.75">
      <c r="E70" s="15"/>
      <c r="O70"/>
      <c r="P70"/>
    </row>
    <row r="71" spans="5:16" ht="12.75">
      <c r="E71" s="15"/>
      <c r="O71"/>
      <c r="P71"/>
    </row>
    <row r="72" spans="5:16" ht="12.75">
      <c r="E72" s="15"/>
      <c r="O72"/>
      <c r="P72"/>
    </row>
    <row r="73" spans="5:16" ht="12.75">
      <c r="E73" s="15"/>
      <c r="O73"/>
      <c r="P73"/>
    </row>
    <row r="74" spans="5:16" ht="12.75">
      <c r="E74" s="15"/>
      <c r="O74"/>
      <c r="P74"/>
    </row>
    <row r="75" spans="5:16" ht="12.75">
      <c r="E75" s="15"/>
      <c r="O75"/>
      <c r="P75"/>
    </row>
    <row r="76" spans="5:16" ht="12.75">
      <c r="E76" s="15"/>
      <c r="O76"/>
      <c r="P76"/>
    </row>
    <row r="77" spans="5:16" ht="12.75">
      <c r="E77" s="15"/>
      <c r="O77"/>
      <c r="P77"/>
    </row>
    <row r="78" spans="5:16" ht="12.75">
      <c r="E78" s="15"/>
      <c r="O78"/>
      <c r="P78"/>
    </row>
    <row r="79" spans="5:16" ht="12.75">
      <c r="E79" s="15"/>
      <c r="O79"/>
      <c r="P79"/>
    </row>
    <row r="80" spans="5:16" ht="12.75">
      <c r="E80" s="15"/>
      <c r="O80"/>
      <c r="P80"/>
    </row>
    <row r="81" spans="5:16" ht="12.75">
      <c r="E81" s="15"/>
      <c r="O81"/>
      <c r="P81"/>
    </row>
    <row r="82" spans="5:16" ht="12.75">
      <c r="E82" s="15"/>
      <c r="O82"/>
      <c r="P82"/>
    </row>
    <row r="83" spans="5:16" ht="12.75">
      <c r="E83" s="15"/>
      <c r="O83"/>
      <c r="P83"/>
    </row>
    <row r="84" spans="5:16" ht="12.75">
      <c r="E84" s="15"/>
      <c r="O84"/>
      <c r="P84"/>
    </row>
    <row r="85" spans="15:16" ht="12.75">
      <c r="O85"/>
      <c r="P85"/>
    </row>
    <row r="86" spans="15:16" ht="12.75">
      <c r="O86"/>
      <c r="P86"/>
    </row>
    <row r="87" spans="15:16" ht="12.75">
      <c r="O87"/>
      <c r="P87"/>
    </row>
    <row r="88" spans="15:16" ht="12.75">
      <c r="O88"/>
      <c r="P88"/>
    </row>
    <row r="89" spans="15:16" ht="12.75">
      <c r="O89"/>
      <c r="P89"/>
    </row>
    <row r="90" spans="15:16" ht="12.75">
      <c r="O90"/>
      <c r="P90"/>
    </row>
    <row r="91" spans="15:16" ht="12.75">
      <c r="O91"/>
      <c r="P91"/>
    </row>
    <row r="92" spans="15:16" ht="12.75">
      <c r="O92"/>
      <c r="P92"/>
    </row>
    <row r="93" spans="15:16" ht="12.75">
      <c r="O93"/>
      <c r="P93"/>
    </row>
    <row r="94" spans="15:16" ht="12.75">
      <c r="O94"/>
      <c r="P94"/>
    </row>
    <row r="95" spans="15:16" ht="12.75">
      <c r="O95"/>
      <c r="P95"/>
    </row>
    <row r="96" spans="15:16" ht="12.75">
      <c r="O96"/>
      <c r="P96"/>
    </row>
    <row r="97" spans="15:16" ht="12.75">
      <c r="O97"/>
      <c r="P97"/>
    </row>
    <row r="98" spans="15:16" ht="12.75">
      <c r="O98"/>
      <c r="P98"/>
    </row>
  </sheetData>
  <sheetProtection selectLockedCells="1" selectUnlockedCells="1"/>
  <mergeCells count="12">
    <mergeCell ref="B54:O54"/>
    <mergeCell ref="F4:F5"/>
    <mergeCell ref="N4:N5"/>
    <mergeCell ref="B52:O52"/>
    <mergeCell ref="B53:O53"/>
    <mergeCell ref="K4:K5"/>
    <mergeCell ref="B2:O2"/>
    <mergeCell ref="B4:B5"/>
    <mergeCell ref="C4:C5"/>
    <mergeCell ref="D4:E4"/>
    <mergeCell ref="G4:J4"/>
    <mergeCell ref="L4:M4"/>
  </mergeCells>
  <printOptions horizontalCentered="1"/>
  <pageMargins left="0.23622047244094488" right="0.23622047244094488" top="0.3543307086614173" bottom="0.3543307086614173" header="0" footer="0"/>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laura.tihan</cp:lastModifiedBy>
  <cp:lastPrinted>2019-06-20T07:07:21Z</cp:lastPrinted>
  <dcterms:created xsi:type="dcterms:W3CDTF">2014-01-08T11:26:53Z</dcterms:created>
  <dcterms:modified xsi:type="dcterms:W3CDTF">2019-06-20T07:07:24Z</dcterms:modified>
  <cp:category/>
  <cp:version/>
  <cp:contentType/>
  <cp:contentStatus/>
</cp:coreProperties>
</file>