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715" activeTab="0"/>
  </bookViews>
  <sheets>
    <sheet name="F02 BG STAT" sheetId="1" r:id="rId1"/>
  </sheets>
  <definedNames/>
  <calcPr fullCalcOnLoad="1"/>
</workbook>
</file>

<file path=xl/sharedStrings.xml><?xml version="1.0" encoding="utf-8"?>
<sst xmlns="http://schemas.openxmlformats.org/spreadsheetml/2006/main" count="282" uniqueCount="257">
  <si>
    <t>Finanţarea de la Uniunea Europeana</t>
  </si>
  <si>
    <t>56.16.01</t>
  </si>
  <si>
    <t>56.16.02</t>
  </si>
  <si>
    <t>56.16.03</t>
  </si>
  <si>
    <t>Alte facilitati si instrumente postaderare  (cod 56.16.01 la 56.16.03)</t>
  </si>
  <si>
    <t>mii lei</t>
  </si>
  <si>
    <t>01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</si>
  <si>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</si>
  <si>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</si>
  <si>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</si>
  <si>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</si>
  <si>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</si>
  <si>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</si>
  <si>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</si>
  <si>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</si>
  <si>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</si>
  <si>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</si>
  <si>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</si>
  <si>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</si>
  <si>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</si>
  <si>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</si>
  <si>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</si>
  <si>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</si>
  <si>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</si>
  <si>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</si>
  <si>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</si>
  <si>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</si>
  <si>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</si>
  <si>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</si>
  <si>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</si>
  <si>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</si>
  <si>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</si>
  <si>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</si>
  <si>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</si>
  <si>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</si>
  <si>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Norme de hrana</t>
  </si>
  <si>
    <t>10.02.02</t>
  </si>
  <si>
    <t>Uniforme si echipament obligatoriu</t>
  </si>
  <si>
    <t>10.02.03</t>
  </si>
  <si>
    <t>Alte drepturi salariale in natura</t>
  </si>
  <si>
    <t>10.02.30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</si>
  <si>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</si>
  <si>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</si>
  <si>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</si>
  <si>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</si>
  <si>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</si>
  <si>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</si>
  <si>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</si>
  <si>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</si>
  <si>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</si>
  <si>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</si>
  <si>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</si>
  <si>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</si>
  <si>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</si>
  <si>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</si>
  <si>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</si>
  <si>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</si>
  <si>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</si>
  <si>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</si>
  <si>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</si>
  <si>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</si>
  <si>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</si>
  <si>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</si>
  <si>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</si>
  <si>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</si>
  <si>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</si>
  <si>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</si>
  <si>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</si>
  <si>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</si>
  <si>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</si>
  <si>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</si>
  <si>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</si>
  <si>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</si>
  <si>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</si>
  <si>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</si>
  <si>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20.04</t>
  </si>
  <si>
    <t xml:space="preserve">Medicamente </t>
  </si>
  <si>
    <t>20.04.01</t>
  </si>
  <si>
    <t>Bunuri de natura obiectelor de inventar  (cod 20.05.01 la 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</si>
  <si>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</si>
  <si>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</si>
  <si>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</si>
  <si>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</si>
  <si>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</si>
  <si>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</si>
  <si>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</si>
  <si>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</si>
  <si>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</si>
  <si>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</si>
  <si>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</si>
  <si>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</si>
  <si>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</si>
  <si>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</si>
  <si>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</si>
  <si>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</si>
  <si>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</si>
  <si>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</si>
  <si>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</si>
  <si>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</si>
  <si>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</si>
  <si>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</si>
  <si>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</si>
  <si>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</si>
  <si>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</si>
  <si>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</si>
  <si>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</si>
  <si>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</si>
  <si>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</si>
  <si>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</si>
  <si>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20.30.07</t>
  </si>
  <si>
    <t>Alte cheltuieli cu bunuri si servicii</t>
  </si>
  <si>
    <t>20.30.30</t>
  </si>
  <si>
    <t>51</t>
  </si>
  <si>
    <t>51.01</t>
  </si>
  <si>
    <t xml:space="preserve">Transferuri catre instituţii publice </t>
  </si>
  <si>
    <t>51.01.01</t>
  </si>
  <si>
    <t xml:space="preserve">Actiuni de sanatate  </t>
  </si>
  <si>
    <t>51.01.03</t>
  </si>
  <si>
    <t>51.02</t>
  </si>
  <si>
    <t>Aparatura medicala si echipamente de comunicatii in urgenta</t>
  </si>
  <si>
    <t>51.02.08</t>
  </si>
  <si>
    <t>Transferuri pentru finantarea investitiilor la spitale</t>
  </si>
  <si>
    <t>55</t>
  </si>
  <si>
    <t>55.01</t>
  </si>
  <si>
    <t>Programe PHARE si alte programe cu finantare nerambursabila</t>
  </si>
  <si>
    <t>55.01.08</t>
  </si>
  <si>
    <t>Asistenta pentru dezvoltare alocata in beneficiul statelor partenere</t>
  </si>
  <si>
    <t>55.01.41</t>
  </si>
  <si>
    <t>55.02</t>
  </si>
  <si>
    <t>Contributii si cotizatii la organisme internationale</t>
  </si>
  <si>
    <t>55.02.01</t>
  </si>
  <si>
    <t>57</t>
  </si>
  <si>
    <t>Asigurari sociale</t>
  </si>
  <si>
    <t>57.01</t>
  </si>
  <si>
    <t>57.02</t>
  </si>
  <si>
    <t>57.02.01</t>
  </si>
  <si>
    <t>59</t>
  </si>
  <si>
    <t>Asociatii si fundatii</t>
  </si>
  <si>
    <t>59.11</t>
  </si>
  <si>
    <t>70</t>
  </si>
  <si>
    <t>71</t>
  </si>
  <si>
    <t>71.01</t>
  </si>
  <si>
    <t>Constructii</t>
  </si>
  <si>
    <t>71.01.01</t>
  </si>
  <si>
    <t xml:space="preserve">Maşini, echipamente si mijloace de transport </t>
  </si>
  <si>
    <t>71.01.02</t>
  </si>
  <si>
    <t>Mobilier, aparatura birotica si alte active corporale</t>
  </si>
  <si>
    <t>71.01.03</t>
  </si>
  <si>
    <t xml:space="preserve">Alte active fixe </t>
  </si>
  <si>
    <t>71.01.30</t>
  </si>
  <si>
    <t>Reparatii capitale aferente activelor fixe</t>
  </si>
  <si>
    <t>71.03</t>
  </si>
  <si>
    <t>20.28</t>
  </si>
  <si>
    <t>Ajutor public judiciar</t>
  </si>
  <si>
    <t>56.01</t>
  </si>
  <si>
    <t>56.01.01</t>
  </si>
  <si>
    <t>56.01.02</t>
  </si>
  <si>
    <t>56.01.03</t>
  </si>
  <si>
    <t>56.02</t>
  </si>
  <si>
    <t>56.02.01</t>
  </si>
  <si>
    <t>56.02.02</t>
  </si>
  <si>
    <t>56.02.03</t>
  </si>
  <si>
    <t>56.14</t>
  </si>
  <si>
    <t>56.15</t>
  </si>
  <si>
    <t>56.14.01</t>
  </si>
  <si>
    <t>56.14.02</t>
  </si>
  <si>
    <t>56.14.03</t>
  </si>
  <si>
    <t>56.16</t>
  </si>
  <si>
    <t>56.15.01</t>
  </si>
  <si>
    <t>56.15.02</t>
  </si>
  <si>
    <t>56.15.03</t>
  </si>
  <si>
    <t>Finanţarea naţională</t>
  </si>
  <si>
    <t>Cheltuieli neeligibile</t>
  </si>
  <si>
    <t>Cheltuieli aferente programelor cu finantare rambursabila</t>
  </si>
  <si>
    <t>CAP. 61.01 ORDINE PUBLICĂ ŞI SIGURANŢĂ NAŢIONALĂ</t>
  </si>
  <si>
    <t>Fondul Presedintelui / Fondul conducatorului institutiei publice</t>
  </si>
  <si>
    <t>51.01.26</t>
  </si>
  <si>
    <t>51.02.12</t>
  </si>
  <si>
    <t>ORDINE PUBLICA SI SIGURANTA NATIONALA</t>
  </si>
  <si>
    <t>61.01</t>
  </si>
  <si>
    <t>61.01.01</t>
  </si>
  <si>
    <t>Autoritati judecatoresti</t>
  </si>
  <si>
    <t>61.01.06</t>
  </si>
  <si>
    <t>Penitenciare</t>
  </si>
  <si>
    <t>61.01.07</t>
  </si>
  <si>
    <t>61.01.50</t>
  </si>
  <si>
    <t>56.25</t>
  </si>
  <si>
    <t>Programulde cooperare elveţiano-român vizând reducerea disparităţilor economice şi sociale în cadrul Uniunii Europene extinse</t>
  </si>
  <si>
    <t>OFICIUL NATIONAL AL REGISTRULUI COMERTULUI</t>
  </si>
  <si>
    <t>BUGETUL DE STAT PE ANUL 2013</t>
  </si>
  <si>
    <t>pe structura de cheltuieli conform Legii nr.5/2013 privind Legea bugetului de stat pe anul 2013</t>
  </si>
  <si>
    <t>modificat prin referat nr.20986/05.03.2013, nr.22130/28.03.2013</t>
  </si>
  <si>
    <t>Titlu</t>
  </si>
  <si>
    <t>Articol</t>
  </si>
  <si>
    <t>Alineat</t>
  </si>
  <si>
    <t>DENUMIREA INDICATORILOR</t>
  </si>
  <si>
    <t>Buget 2013</t>
  </si>
  <si>
    <t>Cheltuieli salariale in bani</t>
  </si>
  <si>
    <t xml:space="preserve">01. CHELTUIELI CURENTE </t>
  </si>
  <si>
    <t xml:space="preserve">TOTAL CHELTUIELI </t>
  </si>
  <si>
    <t xml:space="preserve">TITLUL I  CHELTUIELI DE PERSONAL </t>
  </si>
  <si>
    <t xml:space="preserve">Cheltuieli salariale in natura </t>
  </si>
  <si>
    <t xml:space="preserve">Contributii </t>
  </si>
  <si>
    <t xml:space="preserve">TITLUL II  BUNURI SI SERVICII </t>
  </si>
  <si>
    <t xml:space="preserve">Bunuri si servicii  </t>
  </si>
  <si>
    <t xml:space="preserve">Medicamente si materiale sanitare </t>
  </si>
  <si>
    <t xml:space="preserve">Alte cheltuieli  </t>
  </si>
  <si>
    <t xml:space="preserve">TITLUL VI  TRANSFERURI INTRE UNITATI ALE ADMINISTRATIEI PUBLICE </t>
  </si>
  <si>
    <t xml:space="preserve">Transferuri de capital </t>
  </si>
  <si>
    <t xml:space="preserve">Transferuri curente </t>
  </si>
  <si>
    <t xml:space="preserve">TITLUL VII  ALTE TRANSFERURI </t>
  </si>
  <si>
    <t xml:space="preserve">A. Transferuri interne </t>
  </si>
  <si>
    <t xml:space="preserve">B. Transferuri curente in strainatate (catre organizatii internationale) </t>
  </si>
  <si>
    <t xml:space="preserve">TITLUL VIII  PROIECTE CU FINANTARE DIN FONDURI EXTERNE NERAMBURSABILE POSTADERARE </t>
  </si>
  <si>
    <t xml:space="preserve">Programe din Fondul European de Dezvoltare Regionala  (FEDR) </t>
  </si>
  <si>
    <t xml:space="preserve">Programe din Fondul Social European (FSE) </t>
  </si>
  <si>
    <t xml:space="preserve">Programe finantate din Facilitatea de Tranzitie  </t>
  </si>
  <si>
    <t xml:space="preserve">Alte programe comunitare finantate in perioada 2007-2013 </t>
  </si>
  <si>
    <t>56.25.01</t>
  </si>
  <si>
    <t>56.25.02</t>
  </si>
  <si>
    <t>56.25.03</t>
  </si>
  <si>
    <t>TITLUL X ALTE CHELTUIELI</t>
  </si>
  <si>
    <t>65</t>
  </si>
  <si>
    <t xml:space="preserve">TITLUL XI  CHELTUIELI AFERENTE PROGRAMELOR CU FINANTARE RAMBURSABILA </t>
  </si>
  <si>
    <t xml:space="preserve">70. CHELTUIELI DE CAPITAL </t>
  </si>
  <si>
    <t>TITLUL XII ACTIVE NEFINANCIARE</t>
  </si>
  <si>
    <t xml:space="preserve">Active fixe </t>
  </si>
  <si>
    <t>71.03.01</t>
  </si>
  <si>
    <t>subcapitole</t>
  </si>
  <si>
    <t>Administratie centrala</t>
  </si>
  <si>
    <t>Alte cheltuieli in domeniul ordinii publice si sigurantei nationale</t>
  </si>
  <si>
    <t>Cap.68.01 ASIGURARI SI ASISTENTA SOCIALA</t>
  </si>
  <si>
    <t>TITLUL VI TRANSFERURI INTRE UNITATI ALE ADMINISTRATIEI PUBLICE</t>
  </si>
  <si>
    <t>Transferuri curente</t>
  </si>
  <si>
    <t>Transferuri catre institutii publice</t>
  </si>
  <si>
    <t>Transferuri privind contributia de asigurari de sanatate</t>
  </si>
  <si>
    <t>TITLUL IX ASISTENTA SOCIALA</t>
  </si>
  <si>
    <t>57.01.01</t>
  </si>
  <si>
    <t>Ajutoare sociale in numerar</t>
  </si>
  <si>
    <t>68.01</t>
  </si>
  <si>
    <t>68.01.03</t>
  </si>
  <si>
    <t>68.01.06</t>
  </si>
  <si>
    <t>68.01.08</t>
  </si>
  <si>
    <t>ASIGURARI SI ASISTENTA SOCIALA</t>
  </si>
  <si>
    <t>Numar de posturi finantate un anul 2013</t>
  </si>
  <si>
    <t>ORDONATOR PRINCIPAL DE CREDITE</t>
  </si>
  <si>
    <t>Directia Fianciar Contabile</t>
  </si>
  <si>
    <t>Ovidiu PUTURA</t>
  </si>
  <si>
    <t xml:space="preserve">         Laura TIGANUCA</t>
  </si>
  <si>
    <t xml:space="preserve">               Director </t>
  </si>
  <si>
    <t xml:space="preserve">                                                                                                                                                                 Ioana SERBAN</t>
  </si>
  <si>
    <t>Intocmit,</t>
  </si>
  <si>
    <t>L.Eteu</t>
  </si>
  <si>
    <t xml:space="preserve">                                                                                                                                                                 Sef Serv.Buget</t>
  </si>
  <si>
    <t xml:space="preserve">                                                                                                                                                                  Verificat,</t>
  </si>
  <si>
    <t xml:space="preserve">MINISTERUL JUSTIŢIEI </t>
  </si>
  <si>
    <t>Nr. 22130/28.03.2013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</si>
</sst>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#,##0.0"/>
    <numFmt numFmtId="194" formatCode="0.0"/>
    <numFmt numFmtId="195" formatCode="#,##0.000"/>
    <numFmt numFmtId="196" formatCode="#,##0.0000"/>
  </numFmts>
  <fonts count="2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trike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49" fontId="5" fillId="24" borderId="10" xfId="0" applyNumberFormat="1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49" fontId="5" fillId="24" borderId="10" xfId="0" applyNumberFormat="1" applyFont="1" applyFill="1" applyBorder="1" applyAlignment="1" quotePrefix="1">
      <alignment horizontal="left" vertical="center" wrapText="1"/>
    </xf>
    <xf numFmtId="49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 quotePrefix="1">
      <alignment horizontal="left" vertical="center"/>
    </xf>
    <xf numFmtId="49" fontId="26" fillId="24" borderId="10" xfId="0" applyNumberFormat="1" applyFont="1" applyFill="1" applyBorder="1" applyAlignment="1" quotePrefix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5" fillId="24" borderId="12" xfId="0" applyNumberFormat="1" applyFont="1" applyFill="1" applyBorder="1" applyAlignment="1">
      <alignment vertical="center" wrapText="1"/>
    </xf>
    <xf numFmtId="49" fontId="5" fillId="24" borderId="11" xfId="0" applyNumberFormat="1" applyFont="1" applyFill="1" applyBorder="1" applyAlignment="1">
      <alignment vertical="center" wrapText="1"/>
    </xf>
    <xf numFmtId="49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2" xfId="0" applyNumberFormat="1" applyFont="1" applyFill="1" applyBorder="1" applyAlignment="1">
      <alignment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24" borderId="12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 quotePrefix="1">
      <alignment horizontal="left" vertical="center"/>
    </xf>
    <xf numFmtId="49" fontId="5" fillId="24" borderId="11" xfId="0" applyNumberFormat="1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49" fontId="5" fillId="24" borderId="12" xfId="0" applyNumberFormat="1" applyFont="1" applyFill="1" applyBorder="1" applyAlignment="1">
      <alignment horizontal="left" vertical="center"/>
    </xf>
    <xf numFmtId="49" fontId="5" fillId="24" borderId="11" xfId="0" applyNumberFormat="1" applyFont="1" applyFill="1" applyBorder="1" applyAlignment="1" quotePrefix="1">
      <alignment horizontal="left" vertical="center"/>
    </xf>
    <xf numFmtId="49" fontId="5" fillId="24" borderId="13" xfId="0" applyNumberFormat="1" applyFont="1" applyFill="1" applyBorder="1" applyAlignment="1" quotePrefix="1">
      <alignment horizontal="left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49" fontId="5" fillId="24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quotePrefix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25" fillId="0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="85" zoomScaleNormal="85" zoomScalePageLayoutView="0" workbookViewId="0" topLeftCell="A1">
      <selection activeCell="A7" sqref="A7:E7"/>
    </sheetView>
  </sheetViews>
  <sheetFormatPr defaultColWidth="4.00390625" defaultRowHeight="21" customHeight="1"/>
  <cols>
    <col min="1" max="1" width="6.8515625" style="11" customWidth="1"/>
    <col min="2" max="2" width="8.8515625" style="9" customWidth="1"/>
    <col min="3" max="3" width="12.421875" style="9" customWidth="1"/>
    <col min="4" max="4" width="66.57421875" style="14" customWidth="1"/>
    <col min="5" max="5" width="14.00390625" style="2" customWidth="1"/>
    <col min="6" max="6" width="11.00390625" style="3" customWidth="1"/>
    <col min="7" max="7" width="11.140625" style="3" customWidth="1"/>
    <col min="8" max="8" width="10.28125" style="3" customWidth="1"/>
    <col min="9" max="16384" width="4.00390625" style="3" customWidth="1"/>
  </cols>
  <sheetData>
    <row r="1" spans="1:4" ht="16.5" customHeight="1">
      <c r="A1" s="126" t="s">
        <v>255</v>
      </c>
      <c r="B1" s="121"/>
      <c r="C1" s="121"/>
      <c r="D1" s="121"/>
    </row>
    <row r="2" spans="1:4" ht="16.5" customHeight="1">
      <c r="A2" s="127" t="s">
        <v>256</v>
      </c>
      <c r="B2" s="23"/>
      <c r="C2" s="23"/>
      <c r="D2" s="22"/>
    </row>
    <row r="3" spans="1:5" s="7" customFormat="1" ht="17.25" customHeight="1">
      <c r="A3" s="122" t="s">
        <v>189</v>
      </c>
      <c r="B3" s="122"/>
      <c r="C3" s="122"/>
      <c r="D3" s="122"/>
      <c r="E3" s="122"/>
    </row>
    <row r="4" spans="1:5" s="7" customFormat="1" ht="13.5" customHeight="1">
      <c r="A4" s="122" t="s">
        <v>190</v>
      </c>
      <c r="B4" s="122"/>
      <c r="C4" s="122"/>
      <c r="D4" s="122"/>
      <c r="E4" s="122"/>
    </row>
    <row r="5" spans="1:5" s="7" customFormat="1" ht="14.25" customHeight="1">
      <c r="A5" s="123" t="s">
        <v>191</v>
      </c>
      <c r="B5" s="123"/>
      <c r="C5" s="123"/>
      <c r="D5" s="123"/>
      <c r="E5" s="123"/>
    </row>
    <row r="6" spans="1:5" s="7" customFormat="1" ht="14.25" customHeight="1">
      <c r="A6" s="124"/>
      <c r="B6" s="124"/>
      <c r="C6" s="124"/>
      <c r="D6" s="124"/>
      <c r="E6" s="124"/>
    </row>
    <row r="7" spans="1:5" s="7" customFormat="1" ht="14.25" customHeight="1">
      <c r="A7" s="125" t="s">
        <v>188</v>
      </c>
      <c r="B7" s="125"/>
      <c r="C7" s="125"/>
      <c r="D7" s="125"/>
      <c r="E7" s="125"/>
    </row>
    <row r="8" spans="4:5" ht="12.75" customHeight="1">
      <c r="D8" s="15"/>
      <c r="E8" s="4"/>
    </row>
    <row r="9" ht="13.5" customHeight="1">
      <c r="E9" s="6" t="s">
        <v>5</v>
      </c>
    </row>
    <row r="10" spans="1:5" s="10" customFormat="1" ht="26.25" customHeight="1">
      <c r="A10" s="24" t="s">
        <v>192</v>
      </c>
      <c r="B10" s="24" t="s">
        <v>193</v>
      </c>
      <c r="C10" s="24" t="s">
        <v>194</v>
      </c>
      <c r="D10" s="25" t="s">
        <v>195</v>
      </c>
      <c r="E10" s="21" t="s">
        <v>196</v>
      </c>
    </row>
    <row r="11" spans="1:5" s="10" customFormat="1" ht="30.75" customHeight="1">
      <c r="A11" s="29" t="s">
        <v>174</v>
      </c>
      <c r="B11" s="26"/>
      <c r="C11" s="26"/>
      <c r="D11" s="27"/>
      <c r="E11" s="28"/>
    </row>
    <row r="12" spans="1:8" s="11" customFormat="1" ht="18.75" customHeight="1">
      <c r="A12" s="94"/>
      <c r="B12" s="48"/>
      <c r="C12" s="48"/>
      <c r="D12" s="94" t="s">
        <v>199</v>
      </c>
      <c r="E12" s="20">
        <f>E13+E115</f>
        <v>93168</v>
      </c>
      <c r="H12" s="12"/>
    </row>
    <row r="13" spans="1:5" s="11" customFormat="1" ht="17.25" customHeight="1">
      <c r="A13" s="95" t="s">
        <v>6</v>
      </c>
      <c r="B13" s="96"/>
      <c r="C13" s="97"/>
      <c r="D13" s="94" t="s">
        <v>198</v>
      </c>
      <c r="E13" s="20">
        <f>E14+E39+E73+E80+E86</f>
        <v>92168</v>
      </c>
    </row>
    <row r="14" spans="1:5" s="11" customFormat="1" ht="18.75" customHeight="1">
      <c r="A14" s="98">
        <v>10</v>
      </c>
      <c r="B14" s="96"/>
      <c r="C14" s="97"/>
      <c r="D14" s="99" t="s">
        <v>200</v>
      </c>
      <c r="E14" s="20">
        <f>E15+E29+E33</f>
        <v>73283</v>
      </c>
    </row>
    <row r="15" spans="1:8" ht="18.75" customHeight="1">
      <c r="A15" s="100"/>
      <c r="B15" s="96" t="s">
        <v>7</v>
      </c>
      <c r="C15" s="101"/>
      <c r="D15" s="101" t="s">
        <v>197</v>
      </c>
      <c r="E15" s="20">
        <f>SUM(E16:E28)</f>
        <v>57501</v>
      </c>
      <c r="H15" s="8"/>
    </row>
    <row r="16" spans="1:5" ht="15.75" customHeight="1">
      <c r="A16" s="102"/>
      <c r="B16" s="30"/>
      <c r="C16" s="103" t="s">
        <v>9</v>
      </c>
      <c r="D16" s="46" t="s">
        <v>8</v>
      </c>
      <c r="E16" s="13">
        <v>50225</v>
      </c>
    </row>
    <row r="17" spans="1:5" ht="15.75" customHeight="1">
      <c r="A17" s="104"/>
      <c r="B17" s="30"/>
      <c r="C17" s="103" t="s">
        <v>11</v>
      </c>
      <c r="D17" s="46" t="s">
        <v>10</v>
      </c>
      <c r="E17" s="13">
        <v>6070</v>
      </c>
    </row>
    <row r="18" spans="1:5" ht="15.75" customHeight="1">
      <c r="A18" s="104"/>
      <c r="B18" s="30"/>
      <c r="C18" s="103" t="s">
        <v>13</v>
      </c>
      <c r="D18" s="46" t="s">
        <v>12</v>
      </c>
      <c r="E18" s="13"/>
    </row>
    <row r="19" spans="1:5" ht="15.75" customHeight="1">
      <c r="A19" s="104"/>
      <c r="B19" s="30"/>
      <c r="C19" s="103" t="s">
        <v>15</v>
      </c>
      <c r="D19" s="46" t="s">
        <v>14</v>
      </c>
      <c r="E19" s="13"/>
    </row>
    <row r="20" spans="1:5" ht="15.75" customHeight="1">
      <c r="A20" s="104"/>
      <c r="B20" s="30"/>
      <c r="C20" s="103" t="s">
        <v>17</v>
      </c>
      <c r="D20" s="46" t="s">
        <v>16</v>
      </c>
      <c r="E20" s="13"/>
    </row>
    <row r="21" spans="1:5" ht="15.75" customHeight="1">
      <c r="A21" s="104"/>
      <c r="B21" s="30"/>
      <c r="C21" s="103" t="s">
        <v>19</v>
      </c>
      <c r="D21" s="46" t="s">
        <v>18</v>
      </c>
      <c r="E21" s="13"/>
    </row>
    <row r="22" spans="1:5" ht="15.75" customHeight="1">
      <c r="A22" s="104"/>
      <c r="B22" s="30"/>
      <c r="C22" s="103" t="s">
        <v>21</v>
      </c>
      <c r="D22" s="46" t="s">
        <v>20</v>
      </c>
      <c r="E22" s="13"/>
    </row>
    <row r="23" spans="1:5" ht="15.75" customHeight="1">
      <c r="A23" s="104"/>
      <c r="B23" s="30"/>
      <c r="C23" s="103" t="s">
        <v>23</v>
      </c>
      <c r="D23" s="46" t="s">
        <v>22</v>
      </c>
      <c r="E23" s="13"/>
    </row>
    <row r="24" spans="1:5" ht="15.75" customHeight="1">
      <c r="A24" s="105"/>
      <c r="B24" s="73"/>
      <c r="C24" s="103" t="s">
        <v>25</v>
      </c>
      <c r="D24" s="106" t="s">
        <v>24</v>
      </c>
      <c r="E24" s="13">
        <v>17</v>
      </c>
    </row>
    <row r="25" spans="1:5" ht="15.75" customHeight="1">
      <c r="A25" s="105"/>
      <c r="B25" s="73"/>
      <c r="C25" s="103" t="s">
        <v>27</v>
      </c>
      <c r="D25" s="106" t="s">
        <v>26</v>
      </c>
      <c r="E25" s="13"/>
    </row>
    <row r="26" spans="1:5" ht="15.75" customHeight="1">
      <c r="A26" s="105"/>
      <c r="B26" s="73"/>
      <c r="C26" s="103" t="s">
        <v>29</v>
      </c>
      <c r="D26" s="106" t="s">
        <v>28</v>
      </c>
      <c r="E26" s="13"/>
    </row>
    <row r="27" spans="1:5" ht="15.75" customHeight="1">
      <c r="A27" s="105"/>
      <c r="B27" s="73"/>
      <c r="C27" s="103" t="s">
        <v>31</v>
      </c>
      <c r="D27" s="106" t="s">
        <v>30</v>
      </c>
      <c r="E27" s="13"/>
    </row>
    <row r="28" spans="1:5" ht="15.75" customHeight="1">
      <c r="A28" s="105"/>
      <c r="B28" s="73"/>
      <c r="C28" s="103" t="s">
        <v>33</v>
      </c>
      <c r="D28" s="46" t="s">
        <v>32</v>
      </c>
      <c r="E28" s="13">
        <v>1189</v>
      </c>
    </row>
    <row r="29" spans="1:5" ht="15.75" customHeight="1">
      <c r="A29" s="105"/>
      <c r="B29" s="96" t="s">
        <v>34</v>
      </c>
      <c r="C29" s="101"/>
      <c r="D29" s="107" t="s">
        <v>201</v>
      </c>
      <c r="E29" s="20">
        <f>SUM(E30:E32)</f>
        <v>0</v>
      </c>
    </row>
    <row r="30" spans="1:5" ht="15.75" customHeight="1">
      <c r="A30" s="104"/>
      <c r="B30" s="48"/>
      <c r="C30" s="103" t="s">
        <v>36</v>
      </c>
      <c r="D30" s="46" t="s">
        <v>35</v>
      </c>
      <c r="E30" s="13"/>
    </row>
    <row r="31" spans="1:5" ht="15.75" customHeight="1">
      <c r="A31" s="104"/>
      <c r="B31" s="48"/>
      <c r="C31" s="103" t="s">
        <v>38</v>
      </c>
      <c r="D31" s="46" t="s">
        <v>37</v>
      </c>
      <c r="E31" s="13"/>
    </row>
    <row r="32" spans="1:5" ht="15.75" customHeight="1">
      <c r="A32" s="104"/>
      <c r="B32" s="48"/>
      <c r="C32" s="103" t="s">
        <v>40</v>
      </c>
      <c r="D32" s="46" t="s">
        <v>39</v>
      </c>
      <c r="E32" s="13"/>
    </row>
    <row r="33" spans="1:5" ht="15.75" customHeight="1">
      <c r="A33" s="105"/>
      <c r="B33" s="96" t="s">
        <v>41</v>
      </c>
      <c r="C33" s="101"/>
      <c r="D33" s="107" t="s">
        <v>202</v>
      </c>
      <c r="E33" s="20">
        <f>SUM(E34:E38)</f>
        <v>15782</v>
      </c>
    </row>
    <row r="34" spans="1:5" ht="15.75" customHeight="1">
      <c r="A34" s="108"/>
      <c r="B34" s="97"/>
      <c r="C34" s="109" t="s">
        <v>43</v>
      </c>
      <c r="D34" s="110" t="s">
        <v>42</v>
      </c>
      <c r="E34" s="111">
        <v>11942</v>
      </c>
    </row>
    <row r="35" spans="1:5" ht="15.75" customHeight="1">
      <c r="A35" s="108"/>
      <c r="B35" s="112"/>
      <c r="C35" s="109" t="s">
        <v>45</v>
      </c>
      <c r="D35" s="113" t="s">
        <v>44</v>
      </c>
      <c r="E35" s="111">
        <v>286</v>
      </c>
    </row>
    <row r="36" spans="1:5" ht="15.75" customHeight="1">
      <c r="A36" s="108"/>
      <c r="B36" s="112"/>
      <c r="C36" s="109" t="s">
        <v>47</v>
      </c>
      <c r="D36" s="113" t="s">
        <v>46</v>
      </c>
      <c r="E36" s="111">
        <v>2981</v>
      </c>
    </row>
    <row r="37" spans="1:5" ht="15.75" customHeight="1">
      <c r="A37" s="108"/>
      <c r="B37" s="112"/>
      <c r="C37" s="109" t="s">
        <v>49</v>
      </c>
      <c r="D37" s="113" t="s">
        <v>48</v>
      </c>
      <c r="E37" s="111">
        <v>86</v>
      </c>
    </row>
    <row r="38" spans="1:5" ht="15.75" customHeight="1">
      <c r="A38" s="108"/>
      <c r="B38" s="112"/>
      <c r="C38" s="109" t="s">
        <v>51</v>
      </c>
      <c r="D38" s="66" t="s">
        <v>50</v>
      </c>
      <c r="E38" s="111">
        <v>487</v>
      </c>
    </row>
    <row r="39" spans="1:8" ht="18.75" customHeight="1">
      <c r="A39" s="98">
        <v>20</v>
      </c>
      <c r="B39" s="48"/>
      <c r="C39" s="48"/>
      <c r="D39" s="99" t="s">
        <v>203</v>
      </c>
      <c r="E39" s="20">
        <f>E40+E51+E52+E54+E58+SUM(E61:E65)+E66</f>
        <v>18816</v>
      </c>
      <c r="H39" s="8"/>
    </row>
    <row r="40" spans="1:5" ht="15.75" customHeight="1">
      <c r="A40" s="108"/>
      <c r="B40" s="96" t="s">
        <v>52</v>
      </c>
      <c r="C40" s="96"/>
      <c r="D40" s="107" t="s">
        <v>204</v>
      </c>
      <c r="E40" s="20">
        <f>SUM(E41:E50)</f>
        <v>7796</v>
      </c>
    </row>
    <row r="41" spans="1:5" ht="15.75" customHeight="1">
      <c r="A41" s="39"/>
      <c r="B41" s="61"/>
      <c r="C41" s="40" t="s">
        <v>54</v>
      </c>
      <c r="D41" s="43" t="s">
        <v>53</v>
      </c>
      <c r="E41" s="41">
        <v>23</v>
      </c>
    </row>
    <row r="42" spans="1:5" ht="15.75" customHeight="1">
      <c r="A42" s="39"/>
      <c r="B42" s="61"/>
      <c r="C42" s="40" t="s">
        <v>56</v>
      </c>
      <c r="D42" s="43" t="s">
        <v>55</v>
      </c>
      <c r="E42" s="41">
        <v>15</v>
      </c>
    </row>
    <row r="43" spans="1:5" ht="15.75" customHeight="1">
      <c r="A43" s="39"/>
      <c r="B43" s="61"/>
      <c r="C43" s="40" t="s">
        <v>58</v>
      </c>
      <c r="D43" s="43" t="s">
        <v>57</v>
      </c>
      <c r="E43" s="41">
        <v>2000</v>
      </c>
    </row>
    <row r="44" spans="1:5" ht="15.75" customHeight="1">
      <c r="A44" s="39"/>
      <c r="B44" s="61"/>
      <c r="C44" s="40" t="s">
        <v>60</v>
      </c>
      <c r="D44" s="43" t="s">
        <v>59</v>
      </c>
      <c r="E44" s="41">
        <v>110</v>
      </c>
    </row>
    <row r="45" spans="1:5" ht="15.75" customHeight="1">
      <c r="A45" s="39"/>
      <c r="B45" s="61"/>
      <c r="C45" s="40" t="s">
        <v>62</v>
      </c>
      <c r="D45" s="43" t="s">
        <v>61</v>
      </c>
      <c r="E45" s="41">
        <v>90</v>
      </c>
    </row>
    <row r="46" spans="1:5" ht="15.75" customHeight="1">
      <c r="A46" s="39"/>
      <c r="B46" s="61"/>
      <c r="C46" s="40" t="s">
        <v>64</v>
      </c>
      <c r="D46" s="43" t="s">
        <v>63</v>
      </c>
      <c r="E46" s="41">
        <v>20</v>
      </c>
    </row>
    <row r="47" spans="1:5" ht="15.75" customHeight="1">
      <c r="A47" s="39"/>
      <c r="B47" s="61"/>
      <c r="C47" s="40" t="s">
        <v>66</v>
      </c>
      <c r="D47" s="43" t="s">
        <v>65</v>
      </c>
      <c r="E47" s="41">
        <v>2</v>
      </c>
    </row>
    <row r="48" spans="1:5" ht="15.75" customHeight="1">
      <c r="A48" s="39"/>
      <c r="B48" s="61"/>
      <c r="C48" s="40" t="s">
        <v>68</v>
      </c>
      <c r="D48" s="43" t="s">
        <v>67</v>
      </c>
      <c r="E48" s="41">
        <v>460</v>
      </c>
    </row>
    <row r="49" spans="1:5" ht="15.75" customHeight="1">
      <c r="A49" s="39"/>
      <c r="B49" s="61"/>
      <c r="C49" s="40" t="s">
        <v>70</v>
      </c>
      <c r="D49" s="44" t="s">
        <v>69</v>
      </c>
      <c r="E49" s="41">
        <v>4260</v>
      </c>
    </row>
    <row r="50" spans="1:5" ht="15.75" customHeight="1">
      <c r="A50" s="39"/>
      <c r="B50" s="61"/>
      <c r="C50" s="40" t="s">
        <v>72</v>
      </c>
      <c r="D50" s="43" t="s">
        <v>71</v>
      </c>
      <c r="E50" s="41">
        <v>816</v>
      </c>
    </row>
    <row r="51" spans="1:5" ht="15.75" customHeight="1">
      <c r="A51" s="39"/>
      <c r="B51" s="57" t="s">
        <v>74</v>
      </c>
      <c r="C51" s="33"/>
      <c r="D51" s="59" t="s">
        <v>73</v>
      </c>
      <c r="E51" s="13">
        <v>19</v>
      </c>
    </row>
    <row r="52" spans="1:5" ht="15.75" customHeight="1">
      <c r="A52" s="32"/>
      <c r="B52" s="57" t="s">
        <v>75</v>
      </c>
      <c r="C52" s="33"/>
      <c r="D52" s="59" t="s">
        <v>205</v>
      </c>
      <c r="E52" s="20">
        <f>SUM(E53:E53)</f>
        <v>0</v>
      </c>
    </row>
    <row r="53" spans="1:5" ht="15.75" customHeight="1">
      <c r="A53" s="39"/>
      <c r="B53" s="42"/>
      <c r="C53" s="57" t="s">
        <v>77</v>
      </c>
      <c r="D53" s="43" t="s">
        <v>76</v>
      </c>
      <c r="E53" s="111"/>
    </row>
    <row r="54" spans="1:5" ht="15.75" customHeight="1">
      <c r="A54" s="32"/>
      <c r="B54" s="57" t="s">
        <v>79</v>
      </c>
      <c r="C54" s="57"/>
      <c r="D54" s="59" t="s">
        <v>78</v>
      </c>
      <c r="E54" s="20">
        <f>SUM(E55:E57)</f>
        <v>5</v>
      </c>
    </row>
    <row r="55" spans="1:5" ht="15.75" customHeight="1">
      <c r="A55" s="39"/>
      <c r="B55" s="61"/>
      <c r="C55" s="40" t="s">
        <v>81</v>
      </c>
      <c r="D55" s="43" t="s">
        <v>80</v>
      </c>
      <c r="E55" s="111">
        <v>1</v>
      </c>
    </row>
    <row r="56" spans="1:5" ht="15.75" customHeight="1">
      <c r="A56" s="39"/>
      <c r="B56" s="61"/>
      <c r="C56" s="40" t="s">
        <v>83</v>
      </c>
      <c r="D56" s="43" t="s">
        <v>82</v>
      </c>
      <c r="E56" s="111"/>
    </row>
    <row r="57" spans="1:5" ht="15.75" customHeight="1">
      <c r="A57" s="39"/>
      <c r="B57" s="61"/>
      <c r="C57" s="40" t="s">
        <v>85</v>
      </c>
      <c r="D57" s="43" t="s">
        <v>84</v>
      </c>
      <c r="E57" s="111">
        <v>4</v>
      </c>
    </row>
    <row r="58" spans="1:5" ht="15.75" customHeight="1">
      <c r="A58" s="32"/>
      <c r="B58" s="57" t="s">
        <v>87</v>
      </c>
      <c r="C58" s="33"/>
      <c r="D58" s="59" t="s">
        <v>86</v>
      </c>
      <c r="E58" s="20">
        <f>SUM(E59:E60)</f>
        <v>159</v>
      </c>
    </row>
    <row r="59" spans="1:5" ht="15.75" customHeight="1">
      <c r="A59" s="39"/>
      <c r="B59" s="42"/>
      <c r="C59" s="40" t="s">
        <v>89</v>
      </c>
      <c r="D59" s="43" t="s">
        <v>88</v>
      </c>
      <c r="E59" s="111">
        <v>113</v>
      </c>
    </row>
    <row r="60" spans="1:5" ht="15.75" customHeight="1">
      <c r="A60" s="39"/>
      <c r="B60" s="42"/>
      <c r="C60" s="40" t="s">
        <v>91</v>
      </c>
      <c r="D60" s="43" t="s">
        <v>90</v>
      </c>
      <c r="E60" s="111">
        <v>46</v>
      </c>
    </row>
    <row r="61" spans="1:5" ht="15.75" customHeight="1">
      <c r="A61" s="32"/>
      <c r="B61" s="57" t="s">
        <v>93</v>
      </c>
      <c r="C61" s="33"/>
      <c r="D61" s="59" t="s">
        <v>92</v>
      </c>
      <c r="E61" s="13">
        <v>20</v>
      </c>
    </row>
    <row r="62" spans="1:5" ht="15.75" customHeight="1">
      <c r="A62" s="32"/>
      <c r="B62" s="57" t="s">
        <v>95</v>
      </c>
      <c r="C62" s="33"/>
      <c r="D62" s="59" t="s">
        <v>94</v>
      </c>
      <c r="E62" s="13">
        <v>4</v>
      </c>
    </row>
    <row r="63" spans="1:5" ht="15.75" customHeight="1">
      <c r="A63" s="32"/>
      <c r="B63" s="57" t="s">
        <v>97</v>
      </c>
      <c r="C63" s="33"/>
      <c r="D63" s="59" t="s">
        <v>96</v>
      </c>
      <c r="E63" s="13">
        <v>45</v>
      </c>
    </row>
    <row r="64" spans="1:5" ht="15.75" customHeight="1">
      <c r="A64" s="32"/>
      <c r="B64" s="57" t="s">
        <v>99</v>
      </c>
      <c r="C64" s="33"/>
      <c r="D64" s="59" t="s">
        <v>98</v>
      </c>
      <c r="E64" s="13"/>
    </row>
    <row r="65" spans="1:5" ht="15.75" customHeight="1">
      <c r="A65" s="32"/>
      <c r="B65" s="57" t="s">
        <v>152</v>
      </c>
      <c r="C65" s="33"/>
      <c r="D65" s="59" t="s">
        <v>153</v>
      </c>
      <c r="E65" s="13"/>
    </row>
    <row r="66" spans="1:5" ht="15.75" customHeight="1">
      <c r="A66" s="32"/>
      <c r="B66" s="57" t="s">
        <v>100</v>
      </c>
      <c r="C66" s="33"/>
      <c r="D66" s="59" t="s">
        <v>206</v>
      </c>
      <c r="E66" s="20">
        <f>SUM(E67:E72)</f>
        <v>10768</v>
      </c>
    </row>
    <row r="67" spans="1:5" ht="15.75" customHeight="1">
      <c r="A67" s="39"/>
      <c r="B67" s="42"/>
      <c r="C67" s="40" t="s">
        <v>102</v>
      </c>
      <c r="D67" s="43" t="s">
        <v>101</v>
      </c>
      <c r="E67" s="111">
        <v>2</v>
      </c>
    </row>
    <row r="68" spans="1:5" ht="15.75" customHeight="1">
      <c r="A68" s="39"/>
      <c r="B68" s="42"/>
      <c r="C68" s="40" t="s">
        <v>104</v>
      </c>
      <c r="D68" s="43" t="s">
        <v>103</v>
      </c>
      <c r="E68" s="111">
        <v>1</v>
      </c>
    </row>
    <row r="69" spans="1:5" ht="15.75" customHeight="1">
      <c r="A69" s="39"/>
      <c r="B69" s="42"/>
      <c r="C69" s="40" t="s">
        <v>106</v>
      </c>
      <c r="D69" s="43" t="s">
        <v>105</v>
      </c>
      <c r="E69" s="111">
        <v>33</v>
      </c>
    </row>
    <row r="70" spans="1:5" ht="15.75" customHeight="1">
      <c r="A70" s="39"/>
      <c r="B70" s="42"/>
      <c r="C70" s="40" t="s">
        <v>108</v>
      </c>
      <c r="D70" s="43" t="s">
        <v>107</v>
      </c>
      <c r="E70" s="111">
        <v>9114</v>
      </c>
    </row>
    <row r="71" spans="1:5" ht="15.75" customHeight="1">
      <c r="A71" s="39"/>
      <c r="B71" s="42"/>
      <c r="C71" s="40" t="s">
        <v>109</v>
      </c>
      <c r="D71" s="44" t="s">
        <v>175</v>
      </c>
      <c r="E71" s="111"/>
    </row>
    <row r="72" spans="1:5" ht="15.75" customHeight="1">
      <c r="A72" s="36"/>
      <c r="B72" s="31"/>
      <c r="C72" s="16" t="s">
        <v>111</v>
      </c>
      <c r="D72" s="37" t="s">
        <v>110</v>
      </c>
      <c r="E72" s="13">
        <v>1618</v>
      </c>
    </row>
    <row r="73" spans="1:5" ht="15.75" customHeight="1">
      <c r="A73" s="56" t="s">
        <v>112</v>
      </c>
      <c r="B73" s="42"/>
      <c r="C73" s="42"/>
      <c r="D73" s="45" t="s">
        <v>207</v>
      </c>
      <c r="E73" s="20">
        <f>E74+E77</f>
        <v>0</v>
      </c>
    </row>
    <row r="74" spans="1:5" ht="15.75" customHeight="1">
      <c r="A74" s="45"/>
      <c r="B74" s="57" t="s">
        <v>113</v>
      </c>
      <c r="C74" s="33"/>
      <c r="D74" s="59" t="s">
        <v>209</v>
      </c>
      <c r="E74" s="20">
        <f>SUM(E75:E76)</f>
        <v>0</v>
      </c>
    </row>
    <row r="75" spans="1:5" ht="15.75" customHeight="1">
      <c r="A75" s="45"/>
      <c r="B75" s="31"/>
      <c r="C75" s="40" t="s">
        <v>115</v>
      </c>
      <c r="D75" s="43" t="s">
        <v>114</v>
      </c>
      <c r="E75" s="111"/>
    </row>
    <row r="76" spans="1:5" ht="15.75" customHeight="1">
      <c r="A76" s="45"/>
      <c r="B76" s="31"/>
      <c r="C76" s="16" t="s">
        <v>117</v>
      </c>
      <c r="D76" s="35" t="s">
        <v>116</v>
      </c>
      <c r="E76" s="13"/>
    </row>
    <row r="77" spans="1:5" ht="15.75" customHeight="1">
      <c r="A77" s="45"/>
      <c r="B77" s="57" t="s">
        <v>118</v>
      </c>
      <c r="C77" s="33"/>
      <c r="D77" s="59" t="s">
        <v>208</v>
      </c>
      <c r="E77" s="20">
        <f>SUM(E78:E79)</f>
        <v>0</v>
      </c>
    </row>
    <row r="78" spans="1:5" ht="15.75" customHeight="1">
      <c r="A78" s="45"/>
      <c r="B78" s="31"/>
      <c r="C78" s="40" t="s">
        <v>120</v>
      </c>
      <c r="D78" s="44" t="s">
        <v>119</v>
      </c>
      <c r="E78" s="111"/>
    </row>
    <row r="79" spans="1:5" ht="15.75" customHeight="1">
      <c r="A79" s="45"/>
      <c r="B79" s="31"/>
      <c r="C79" s="40" t="s">
        <v>177</v>
      </c>
      <c r="D79" s="44" t="s">
        <v>121</v>
      </c>
      <c r="E79" s="111"/>
    </row>
    <row r="80" spans="1:5" ht="15.75" customHeight="1">
      <c r="A80" s="56" t="s">
        <v>122</v>
      </c>
      <c r="B80" s="61"/>
      <c r="C80" s="61"/>
      <c r="D80" s="45" t="s">
        <v>210</v>
      </c>
      <c r="E80" s="20">
        <f>E81+E84</f>
        <v>27</v>
      </c>
    </row>
    <row r="81" spans="1:5" ht="18" customHeight="1">
      <c r="A81" s="56"/>
      <c r="B81" s="57" t="s">
        <v>123</v>
      </c>
      <c r="C81" s="57"/>
      <c r="D81" s="59" t="s">
        <v>211</v>
      </c>
      <c r="E81" s="20">
        <f>SUM(E82:E83)</f>
        <v>0</v>
      </c>
    </row>
    <row r="82" spans="1:5" ht="15.75" customHeight="1">
      <c r="A82" s="56"/>
      <c r="B82" s="57"/>
      <c r="C82" s="16" t="s">
        <v>125</v>
      </c>
      <c r="D82" s="35" t="s">
        <v>124</v>
      </c>
      <c r="E82" s="13"/>
    </row>
    <row r="83" spans="1:5" ht="15.75" customHeight="1">
      <c r="A83" s="56"/>
      <c r="B83" s="57"/>
      <c r="C83" s="16" t="s">
        <v>127</v>
      </c>
      <c r="D83" s="37" t="s">
        <v>126</v>
      </c>
      <c r="E83" s="13"/>
    </row>
    <row r="84" spans="1:5" ht="15.75" customHeight="1">
      <c r="A84" s="33"/>
      <c r="B84" s="57" t="s">
        <v>128</v>
      </c>
      <c r="C84" s="57"/>
      <c r="D84" s="59" t="s">
        <v>212</v>
      </c>
      <c r="E84" s="20">
        <f>SUM(E85:E85)</f>
        <v>27</v>
      </c>
    </row>
    <row r="85" spans="1:5" ht="15.75" customHeight="1">
      <c r="A85" s="45"/>
      <c r="B85" s="57"/>
      <c r="C85" s="57" t="s">
        <v>130</v>
      </c>
      <c r="D85" s="37" t="s">
        <v>129</v>
      </c>
      <c r="E85" s="13">
        <v>27</v>
      </c>
    </row>
    <row r="86" spans="1:5" ht="25.5" customHeight="1">
      <c r="A86" s="65">
        <v>56</v>
      </c>
      <c r="B86" s="65"/>
      <c r="C86" s="65"/>
      <c r="D86" s="64" t="s">
        <v>213</v>
      </c>
      <c r="E86" s="20">
        <f>E91</f>
        <v>42</v>
      </c>
    </row>
    <row r="87" spans="1:5" ht="27" customHeight="1">
      <c r="A87" s="56"/>
      <c r="B87" s="57" t="s">
        <v>154</v>
      </c>
      <c r="C87" s="57"/>
      <c r="D87" s="59" t="s">
        <v>214</v>
      </c>
      <c r="E87" s="20">
        <f>SUM(E88:E90)</f>
        <v>0</v>
      </c>
    </row>
    <row r="88" spans="1:5" ht="18" customHeight="1">
      <c r="A88" s="45"/>
      <c r="B88" s="48"/>
      <c r="C88" s="19" t="s">
        <v>155</v>
      </c>
      <c r="D88" s="46" t="s">
        <v>171</v>
      </c>
      <c r="E88" s="13"/>
    </row>
    <row r="89" spans="1:5" ht="17.25" customHeight="1">
      <c r="A89" s="45"/>
      <c r="B89" s="48"/>
      <c r="C89" s="19" t="s">
        <v>156</v>
      </c>
      <c r="D89" s="46" t="s">
        <v>0</v>
      </c>
      <c r="E89" s="13"/>
    </row>
    <row r="90" spans="1:5" ht="15.75" customHeight="1">
      <c r="A90" s="45"/>
      <c r="B90" s="48"/>
      <c r="C90" s="19" t="s">
        <v>157</v>
      </c>
      <c r="D90" s="46" t="s">
        <v>172</v>
      </c>
      <c r="E90" s="13"/>
    </row>
    <row r="91" spans="1:5" ht="25.5" customHeight="1">
      <c r="A91" s="45"/>
      <c r="B91" s="57" t="s">
        <v>158</v>
      </c>
      <c r="C91" s="33"/>
      <c r="D91" s="59" t="s">
        <v>215</v>
      </c>
      <c r="E91" s="20">
        <f>SUM(E92:E94)</f>
        <v>42</v>
      </c>
    </row>
    <row r="92" spans="1:5" ht="15.75" customHeight="1">
      <c r="A92" s="45"/>
      <c r="B92" s="66"/>
      <c r="C92" s="18" t="s">
        <v>159</v>
      </c>
      <c r="D92" s="46" t="s">
        <v>171</v>
      </c>
      <c r="E92" s="13">
        <v>0</v>
      </c>
    </row>
    <row r="93" spans="1:5" ht="15.75" customHeight="1">
      <c r="A93" s="45"/>
      <c r="B93" s="66"/>
      <c r="C93" s="18" t="s">
        <v>160</v>
      </c>
      <c r="D93" s="46" t="s">
        <v>0</v>
      </c>
      <c r="E93" s="13">
        <v>37</v>
      </c>
    </row>
    <row r="94" spans="1:5" ht="15.75" customHeight="1">
      <c r="A94" s="45"/>
      <c r="B94" s="66"/>
      <c r="C94" s="18" t="s">
        <v>161</v>
      </c>
      <c r="D94" s="46" t="s">
        <v>172</v>
      </c>
      <c r="E94" s="13">
        <v>5</v>
      </c>
    </row>
    <row r="95" spans="1:5" ht="25.5" customHeight="1">
      <c r="A95" s="45"/>
      <c r="B95" s="57" t="s">
        <v>162</v>
      </c>
      <c r="C95" s="17"/>
      <c r="D95" s="59" t="s">
        <v>216</v>
      </c>
      <c r="E95" s="20">
        <f>SUM(E96:E98)</f>
        <v>0</v>
      </c>
    </row>
    <row r="96" spans="1:5" s="10" customFormat="1" ht="15.75" customHeight="1">
      <c r="A96" s="38"/>
      <c r="B96" s="67"/>
      <c r="C96" s="50" t="s">
        <v>164</v>
      </c>
      <c r="D96" s="49" t="s">
        <v>171</v>
      </c>
      <c r="E96" s="111"/>
    </row>
    <row r="97" spans="1:5" s="10" customFormat="1" ht="15.75" customHeight="1">
      <c r="A97" s="38"/>
      <c r="B97" s="67"/>
      <c r="C97" s="50" t="s">
        <v>165</v>
      </c>
      <c r="D97" s="49" t="s">
        <v>0</v>
      </c>
      <c r="E97" s="111"/>
    </row>
    <row r="98" spans="1:5" s="10" customFormat="1" ht="15.75" customHeight="1">
      <c r="A98" s="38"/>
      <c r="B98" s="67"/>
      <c r="C98" s="50" t="s">
        <v>166</v>
      </c>
      <c r="D98" s="49" t="s">
        <v>172</v>
      </c>
      <c r="E98" s="111"/>
    </row>
    <row r="99" spans="1:5" ht="25.5" customHeight="1">
      <c r="A99" s="45"/>
      <c r="B99" s="57" t="s">
        <v>163</v>
      </c>
      <c r="C99" s="33"/>
      <c r="D99" s="59" t="s">
        <v>217</v>
      </c>
      <c r="E99" s="20">
        <f>SUM(E100:E102)</f>
        <v>0</v>
      </c>
    </row>
    <row r="100" spans="1:5" s="10" customFormat="1" ht="15.75" customHeight="1">
      <c r="A100" s="38"/>
      <c r="B100" s="66"/>
      <c r="C100" s="50" t="s">
        <v>168</v>
      </c>
      <c r="D100" s="49" t="s">
        <v>171</v>
      </c>
      <c r="E100" s="111"/>
    </row>
    <row r="101" spans="1:5" s="10" customFormat="1" ht="15.75" customHeight="1">
      <c r="A101" s="38"/>
      <c r="B101" s="66"/>
      <c r="C101" s="50" t="s">
        <v>169</v>
      </c>
      <c r="D101" s="49" t="s">
        <v>0</v>
      </c>
      <c r="E101" s="111"/>
    </row>
    <row r="102" spans="1:5" s="10" customFormat="1" ht="15.75" customHeight="1">
      <c r="A102" s="38"/>
      <c r="B102" s="66"/>
      <c r="C102" s="50" t="s">
        <v>170</v>
      </c>
      <c r="D102" s="49" t="s">
        <v>172</v>
      </c>
      <c r="E102" s="111"/>
    </row>
    <row r="103" spans="1:5" ht="26.25" customHeight="1">
      <c r="A103" s="45"/>
      <c r="B103" s="57" t="s">
        <v>167</v>
      </c>
      <c r="C103" s="33"/>
      <c r="D103" s="59" t="s">
        <v>4</v>
      </c>
      <c r="E103" s="20">
        <f>SUM(E104:E106)</f>
        <v>0</v>
      </c>
    </row>
    <row r="104" spans="1:5" s="10" customFormat="1" ht="15.75" customHeight="1">
      <c r="A104" s="38"/>
      <c r="B104" s="69"/>
      <c r="C104" s="50" t="s">
        <v>1</v>
      </c>
      <c r="D104" s="49" t="s">
        <v>171</v>
      </c>
      <c r="E104" s="111"/>
    </row>
    <row r="105" spans="1:5" s="10" customFormat="1" ht="15.75" customHeight="1">
      <c r="A105" s="38"/>
      <c r="B105" s="69"/>
      <c r="C105" s="50" t="s">
        <v>2</v>
      </c>
      <c r="D105" s="49" t="s">
        <v>0</v>
      </c>
      <c r="E105" s="111"/>
    </row>
    <row r="106" spans="1:5" s="10" customFormat="1" ht="15.75" customHeight="1">
      <c r="A106" s="38"/>
      <c r="B106" s="69"/>
      <c r="C106" s="50" t="s">
        <v>3</v>
      </c>
      <c r="D106" s="49" t="s">
        <v>172</v>
      </c>
      <c r="E106" s="111"/>
    </row>
    <row r="107" spans="1:5" ht="27.75" customHeight="1">
      <c r="A107" s="45"/>
      <c r="B107" s="57" t="s">
        <v>186</v>
      </c>
      <c r="C107" s="33"/>
      <c r="D107" s="59" t="s">
        <v>187</v>
      </c>
      <c r="E107" s="20">
        <f>SUM(E108:E110)</f>
        <v>0</v>
      </c>
    </row>
    <row r="108" spans="1:5" s="10" customFormat="1" ht="15.75" customHeight="1">
      <c r="A108" s="38"/>
      <c r="B108" s="49"/>
      <c r="C108" s="68" t="s">
        <v>218</v>
      </c>
      <c r="D108" s="49" t="s">
        <v>171</v>
      </c>
      <c r="E108" s="111"/>
    </row>
    <row r="109" spans="1:5" s="10" customFormat="1" ht="15.75" customHeight="1">
      <c r="A109" s="38"/>
      <c r="B109" s="49"/>
      <c r="C109" s="68" t="s">
        <v>219</v>
      </c>
      <c r="D109" s="49" t="s">
        <v>0</v>
      </c>
      <c r="E109" s="41"/>
    </row>
    <row r="110" spans="1:5" s="10" customFormat="1" ht="15.75" customHeight="1">
      <c r="A110" s="38"/>
      <c r="B110" s="49"/>
      <c r="C110" s="68" t="s">
        <v>220</v>
      </c>
      <c r="D110" s="49" t="s">
        <v>172</v>
      </c>
      <c r="E110" s="41"/>
    </row>
    <row r="111" spans="1:5" ht="15.75" customHeight="1">
      <c r="A111" s="56" t="s">
        <v>136</v>
      </c>
      <c r="B111" s="34"/>
      <c r="C111" s="34"/>
      <c r="D111" s="45" t="s">
        <v>221</v>
      </c>
      <c r="E111" s="20">
        <f>SUM(E112:E112)</f>
        <v>0</v>
      </c>
    </row>
    <row r="112" spans="1:5" ht="15.75" customHeight="1">
      <c r="A112" s="45"/>
      <c r="B112" s="57" t="s">
        <v>138</v>
      </c>
      <c r="C112" s="33"/>
      <c r="D112" s="59" t="s">
        <v>137</v>
      </c>
      <c r="E112" s="114"/>
    </row>
    <row r="113" spans="1:5" ht="27" customHeight="1">
      <c r="A113" s="57" t="s">
        <v>222</v>
      </c>
      <c r="B113" s="33"/>
      <c r="C113" s="33"/>
      <c r="D113" s="59" t="s">
        <v>223</v>
      </c>
      <c r="E113" s="20">
        <f>E114</f>
        <v>0</v>
      </c>
    </row>
    <row r="114" spans="1:5" ht="21" customHeight="1">
      <c r="A114" s="45"/>
      <c r="B114" s="69">
        <v>65.01</v>
      </c>
      <c r="C114" s="71"/>
      <c r="D114" s="70" t="s">
        <v>173</v>
      </c>
      <c r="E114" s="114"/>
    </row>
    <row r="115" spans="1:8" ht="18" customHeight="1">
      <c r="A115" s="56" t="s">
        <v>139</v>
      </c>
      <c r="B115" s="57"/>
      <c r="C115" s="31"/>
      <c r="D115" s="45" t="s">
        <v>224</v>
      </c>
      <c r="E115" s="20">
        <f>E116+E123</f>
        <v>1000</v>
      </c>
      <c r="H115" s="8"/>
    </row>
    <row r="116" spans="1:5" ht="17.25" customHeight="1">
      <c r="A116" s="56" t="s">
        <v>140</v>
      </c>
      <c r="B116" s="57"/>
      <c r="C116" s="31"/>
      <c r="D116" s="45" t="s">
        <v>225</v>
      </c>
      <c r="E116" s="20">
        <f>E118+E119+E120+E121</f>
        <v>1000</v>
      </c>
    </row>
    <row r="117" spans="1:5" ht="19.5" customHeight="1">
      <c r="A117" s="58"/>
      <c r="B117" s="57" t="s">
        <v>141</v>
      </c>
      <c r="C117" s="33"/>
      <c r="D117" s="59" t="s">
        <v>226</v>
      </c>
      <c r="E117" s="20">
        <f>SUM(E118:E121)</f>
        <v>1000</v>
      </c>
    </row>
    <row r="118" spans="1:5" ht="15.75" customHeight="1">
      <c r="A118" s="51"/>
      <c r="B118" s="31"/>
      <c r="C118" s="50" t="s">
        <v>143</v>
      </c>
      <c r="D118" s="43" t="s">
        <v>142</v>
      </c>
      <c r="E118" s="111"/>
    </row>
    <row r="119" spans="1:5" ht="15.75" customHeight="1">
      <c r="A119" s="51"/>
      <c r="B119" s="47"/>
      <c r="C119" s="19" t="s">
        <v>145</v>
      </c>
      <c r="D119" s="35" t="s">
        <v>144</v>
      </c>
      <c r="E119" s="13"/>
    </row>
    <row r="120" spans="1:5" ht="15.75" customHeight="1">
      <c r="A120" s="52"/>
      <c r="B120" s="31"/>
      <c r="C120" s="19" t="s">
        <v>147</v>
      </c>
      <c r="D120" s="35" t="s">
        <v>146</v>
      </c>
      <c r="E120" s="13"/>
    </row>
    <row r="121" spans="1:5" ht="15.75" customHeight="1">
      <c r="A121" s="45"/>
      <c r="B121" s="31"/>
      <c r="C121" s="19" t="s">
        <v>149</v>
      </c>
      <c r="D121" s="35" t="s">
        <v>148</v>
      </c>
      <c r="E121" s="13">
        <v>1000</v>
      </c>
    </row>
    <row r="122" spans="1:5" ht="19.5" customHeight="1">
      <c r="A122" s="45"/>
      <c r="B122" s="57" t="s">
        <v>151</v>
      </c>
      <c r="C122" s="33"/>
      <c r="D122" s="59" t="s">
        <v>150</v>
      </c>
      <c r="E122" s="114"/>
    </row>
    <row r="123" spans="1:5" ht="15.75" customHeight="1">
      <c r="A123" s="51"/>
      <c r="B123" s="34"/>
      <c r="C123" s="72" t="s">
        <v>227</v>
      </c>
      <c r="D123" s="62" t="s">
        <v>150</v>
      </c>
      <c r="E123" s="20">
        <f>E124</f>
        <v>0</v>
      </c>
    </row>
    <row r="124" spans="1:5" ht="24.75" customHeight="1">
      <c r="A124" s="76" t="s">
        <v>228</v>
      </c>
      <c r="B124" s="60"/>
      <c r="C124" s="60"/>
      <c r="D124" s="60"/>
      <c r="E124" s="79"/>
    </row>
    <row r="125" spans="1:5" ht="15.75" customHeight="1">
      <c r="A125" s="45" t="s">
        <v>179</v>
      </c>
      <c r="B125" s="31"/>
      <c r="C125" s="31"/>
      <c r="D125" s="74" t="s">
        <v>178</v>
      </c>
      <c r="E125" s="41">
        <f>E126+E127+E128+E129</f>
        <v>93168</v>
      </c>
    </row>
    <row r="126" spans="1:5" ht="15.75" customHeight="1">
      <c r="A126" s="45" t="s">
        <v>180</v>
      </c>
      <c r="B126" s="31"/>
      <c r="C126" s="31"/>
      <c r="D126" s="74" t="s">
        <v>229</v>
      </c>
      <c r="E126" s="41"/>
    </row>
    <row r="127" spans="1:5" ht="15.75" customHeight="1">
      <c r="A127" s="45" t="s">
        <v>182</v>
      </c>
      <c r="B127" s="31"/>
      <c r="C127" s="31"/>
      <c r="D127" s="74" t="s">
        <v>181</v>
      </c>
      <c r="E127" s="41"/>
    </row>
    <row r="128" spans="1:5" ht="15.75" customHeight="1">
      <c r="A128" s="45" t="s">
        <v>184</v>
      </c>
      <c r="B128" s="31"/>
      <c r="C128" s="31"/>
      <c r="D128" s="74" t="s">
        <v>183</v>
      </c>
      <c r="E128" s="41"/>
    </row>
    <row r="129" spans="1:14" ht="15.75" customHeight="1">
      <c r="A129" s="45" t="s">
        <v>185</v>
      </c>
      <c r="B129" s="31"/>
      <c r="C129" s="31"/>
      <c r="D129" s="74" t="s">
        <v>230</v>
      </c>
      <c r="E129" s="41">
        <f>E12</f>
        <v>93168</v>
      </c>
      <c r="N129" s="92"/>
    </row>
    <row r="130" spans="1:5" ht="24.75" customHeight="1">
      <c r="A130" s="75"/>
      <c r="B130" s="63"/>
      <c r="C130" s="63"/>
      <c r="D130" s="77"/>
      <c r="E130" s="78"/>
    </row>
    <row r="131" spans="1:5" ht="19.5" customHeight="1">
      <c r="A131" s="80" t="s">
        <v>231</v>
      </c>
      <c r="B131" s="81"/>
      <c r="C131" s="81"/>
      <c r="D131" s="82"/>
      <c r="E131" s="120">
        <v>0</v>
      </c>
    </row>
    <row r="132" spans="1:5" ht="15.75" customHeight="1">
      <c r="A132" s="56" t="s">
        <v>112</v>
      </c>
      <c r="B132" s="57"/>
      <c r="C132" s="57"/>
      <c r="D132" s="44" t="s">
        <v>232</v>
      </c>
      <c r="E132" s="41">
        <v>0</v>
      </c>
    </row>
    <row r="133" spans="1:5" ht="15.75" customHeight="1">
      <c r="A133" s="83"/>
      <c r="B133" s="57" t="s">
        <v>113</v>
      </c>
      <c r="C133" s="57"/>
      <c r="D133" s="44" t="s">
        <v>233</v>
      </c>
      <c r="E133" s="41">
        <v>0</v>
      </c>
    </row>
    <row r="134" spans="1:5" ht="15.75" customHeight="1">
      <c r="A134" s="83"/>
      <c r="B134" s="57"/>
      <c r="C134" s="57" t="s">
        <v>115</v>
      </c>
      <c r="D134" s="44" t="s">
        <v>234</v>
      </c>
      <c r="E134" s="41">
        <v>0</v>
      </c>
    </row>
    <row r="135" spans="1:5" ht="15.75" customHeight="1">
      <c r="A135" s="83"/>
      <c r="B135" s="57"/>
      <c r="C135" s="57" t="s">
        <v>176</v>
      </c>
      <c r="D135" s="44" t="s">
        <v>235</v>
      </c>
      <c r="E135" s="41">
        <v>0</v>
      </c>
    </row>
    <row r="136" spans="1:5" ht="15.75" customHeight="1">
      <c r="A136" s="95" t="s">
        <v>131</v>
      </c>
      <c r="B136" s="69"/>
      <c r="C136" s="69"/>
      <c r="D136" s="115" t="s">
        <v>236</v>
      </c>
      <c r="E136" s="13">
        <v>0</v>
      </c>
    </row>
    <row r="137" spans="1:5" ht="15.75" customHeight="1">
      <c r="A137" s="95"/>
      <c r="B137" s="96" t="s">
        <v>133</v>
      </c>
      <c r="C137" s="96"/>
      <c r="D137" s="116" t="s">
        <v>132</v>
      </c>
      <c r="E137" s="20">
        <v>0</v>
      </c>
    </row>
    <row r="138" spans="1:5" ht="15.75" customHeight="1">
      <c r="A138" s="95"/>
      <c r="B138" s="96"/>
      <c r="C138" s="96" t="s">
        <v>237</v>
      </c>
      <c r="D138" s="66" t="s">
        <v>132</v>
      </c>
      <c r="E138" s="111">
        <v>0</v>
      </c>
    </row>
    <row r="139" spans="1:5" ht="15.75" customHeight="1">
      <c r="A139" s="95"/>
      <c r="B139" s="96" t="s">
        <v>134</v>
      </c>
      <c r="C139" s="96"/>
      <c r="D139" s="46" t="s">
        <v>132</v>
      </c>
      <c r="E139" s="13">
        <v>0</v>
      </c>
    </row>
    <row r="140" spans="1:5" ht="15.75" customHeight="1">
      <c r="A140" s="117"/>
      <c r="B140" s="101"/>
      <c r="C140" s="96" t="s">
        <v>135</v>
      </c>
      <c r="D140" s="116" t="s">
        <v>238</v>
      </c>
      <c r="E140" s="20">
        <v>0</v>
      </c>
    </row>
    <row r="141" spans="1:5" ht="26.25" customHeight="1">
      <c r="A141" s="118"/>
      <c r="B141" s="119"/>
      <c r="C141" s="119"/>
      <c r="D141" s="119"/>
      <c r="E141" s="119"/>
    </row>
    <row r="142" spans="1:6" ht="24" customHeight="1">
      <c r="A142" s="84" t="s">
        <v>228</v>
      </c>
      <c r="B142" s="60"/>
      <c r="C142" s="60"/>
      <c r="D142" s="60"/>
      <c r="E142" s="85"/>
      <c r="F142" s="1"/>
    </row>
    <row r="143" spans="1:6" ht="15.75" customHeight="1">
      <c r="A143" s="45" t="s">
        <v>239</v>
      </c>
      <c r="B143" s="31"/>
      <c r="C143" s="31"/>
      <c r="D143" s="74" t="s">
        <v>243</v>
      </c>
      <c r="E143" s="41">
        <f>E144+E145+E146</f>
        <v>0</v>
      </c>
      <c r="F143" s="1"/>
    </row>
    <row r="144" spans="1:6" ht="15.75" customHeight="1">
      <c r="A144" s="45" t="s">
        <v>240</v>
      </c>
      <c r="B144" s="31"/>
      <c r="C144" s="31"/>
      <c r="D144" s="74" t="s">
        <v>229</v>
      </c>
      <c r="E144" s="41">
        <v>0</v>
      </c>
      <c r="F144" s="1"/>
    </row>
    <row r="145" spans="1:6" ht="15.75" customHeight="1">
      <c r="A145" s="45" t="s">
        <v>241</v>
      </c>
      <c r="B145" s="31"/>
      <c r="C145" s="31"/>
      <c r="D145" s="74" t="s">
        <v>181</v>
      </c>
      <c r="E145" s="41">
        <v>0</v>
      </c>
      <c r="F145" s="1"/>
    </row>
    <row r="146" spans="1:6" ht="15.75" customHeight="1">
      <c r="A146" s="45" t="s">
        <v>242</v>
      </c>
      <c r="B146" s="31"/>
      <c r="C146" s="31"/>
      <c r="D146" s="74" t="s">
        <v>183</v>
      </c>
      <c r="E146" s="41">
        <v>0</v>
      </c>
      <c r="F146" s="1"/>
    </row>
    <row r="147" spans="1:4" ht="22.5" customHeight="1">
      <c r="A147" s="55"/>
      <c r="B147" s="53"/>
      <c r="C147" s="53"/>
      <c r="D147" s="54"/>
    </row>
    <row r="148" spans="1:5" ht="19.5" customHeight="1">
      <c r="A148" s="86" t="s">
        <v>244</v>
      </c>
      <c r="B148" s="87"/>
      <c r="C148" s="87"/>
      <c r="D148" s="88"/>
      <c r="E148" s="5">
        <v>1766</v>
      </c>
    </row>
    <row r="149" ht="15.75" customHeight="1"/>
    <row r="150" spans="1:3" ht="15.75" customHeight="1">
      <c r="A150" s="89" t="s">
        <v>245</v>
      </c>
      <c r="B150" s="90"/>
      <c r="C150" s="90"/>
    </row>
    <row r="151" spans="1:3" ht="15.75" customHeight="1">
      <c r="A151" s="91" t="s">
        <v>247</v>
      </c>
      <c r="B151" s="91"/>
      <c r="C151" s="91"/>
    </row>
    <row r="152" ht="15.75" customHeight="1">
      <c r="D152" s="90" t="s">
        <v>249</v>
      </c>
    </row>
    <row r="153" ht="15.75" customHeight="1">
      <c r="D153" s="90" t="s">
        <v>246</v>
      </c>
    </row>
    <row r="154" ht="15.75" customHeight="1">
      <c r="D154" s="90" t="s">
        <v>248</v>
      </c>
    </row>
    <row r="155" ht="15.75" customHeight="1">
      <c r="D155" s="93" t="s">
        <v>254</v>
      </c>
    </row>
    <row r="156" ht="15.75" customHeight="1">
      <c r="D156" s="93" t="s">
        <v>253</v>
      </c>
    </row>
    <row r="157" ht="15.75" customHeight="1">
      <c r="D157" s="93" t="s">
        <v>250</v>
      </c>
    </row>
    <row r="158" ht="15.75" customHeight="1"/>
    <row r="159" ht="15.75" customHeight="1"/>
    <row r="160" ht="15.75" customHeight="1">
      <c r="E160" s="2" t="s">
        <v>251</v>
      </c>
    </row>
    <row r="161" ht="15.75" customHeight="1">
      <c r="E161" s="2" t="s">
        <v>252</v>
      </c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2.75"/>
    <row r="191" ht="12.75"/>
    <row r="192" ht="12.75"/>
    <row r="193" ht="12.75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</sheetData>
  <sheetProtection/>
  <mergeCells count="7">
    <mergeCell ref="A4:E4"/>
    <mergeCell ref="A5:E5"/>
    <mergeCell ref="A7:E7"/>
    <mergeCell ref="A131:D131"/>
    <mergeCell ref="A3:E3"/>
    <mergeCell ref="A151:C151"/>
    <mergeCell ref="A141:E141"/>
  </mergeCells>
  <printOptions/>
  <pageMargins left="0.24" right="0.2362204724409449" top="0.19" bottom="0.17" header="0.1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luminita</cp:lastModifiedBy>
  <cp:lastPrinted>2013-04-11T09:04:01Z</cp:lastPrinted>
  <dcterms:created xsi:type="dcterms:W3CDTF">2008-09-10T14:47:42Z</dcterms:created>
  <dcterms:modified xsi:type="dcterms:W3CDTF">2013-04-11T09:23:45Z</dcterms:modified>
  <cp:category/>
  <cp:version/>
  <cp:contentType/>
  <cp:contentStatus/>
</cp:coreProperties>
</file>