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<sst xmlns="http://schemas.openxmlformats.org/spreadsheetml/2006/main" count="201" uniqueCount="108">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</sst>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11</xdr:row>
      <xdr:rowOff>95250</xdr:rowOff>
    </xdr:from>
    <xdr:to>
      <xdr:col>12</xdr:col>
      <xdr:colOff>238125</xdr:colOff>
      <xdr:row>41</xdr:row>
      <xdr:rowOff>152400</xdr:rowOff>
    </xdr:to>
    <xdr:sp fLocksText="0">
      <xdr:nvSpPr>
        <xdr:cNvPr id="1" name="TextBox 2" descr="sigla_registrului_comertului_curbe"/>
        <xdr:cNvSpPr txBox="1">
          <a:spLocks noChangeAspect="1" noChangeArrowheads="1"/>
        </xdr:cNvSpPr>
      </xdr:nvSpPr>
      <xdr:spPr>
        <a:xfrm>
          <a:off x="2105025" y="1990725"/>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18461</v>
      </c>
      <c r="D7" s="7">
        <f>E7+G7+I7+K7+M7</f>
        <v>21943</v>
      </c>
      <c r="E7" s="7">
        <f>man!E2</f>
        <v>2082</v>
      </c>
      <c r="F7" s="10">
        <f>E7/D7*100</f>
        <v>9.488219477737776</v>
      </c>
      <c r="G7" s="7">
        <f>man!F2</f>
        <v>5490</v>
      </c>
      <c r="H7" s="10">
        <f>G7/D7*100</f>
        <v>25.019368363487217</v>
      </c>
      <c r="I7" s="7">
        <f>man!G2</f>
        <v>6478</v>
      </c>
      <c r="J7" s="10">
        <f>I7/D7*100</f>
        <v>29.521943216515517</v>
      </c>
      <c r="K7" s="7">
        <f>man!H2</f>
        <v>4477</v>
      </c>
      <c r="L7" s="10">
        <f>K7/D7*100</f>
        <v>20.40286196053411</v>
      </c>
      <c r="M7" s="7">
        <f>man!I2</f>
        <v>3416</v>
      </c>
      <c r="N7" s="12">
        <f>M7/D7*100</f>
        <v>15.56760698172538</v>
      </c>
    </row>
    <row r="8" spans="1:14" ht="12.75">
      <c r="A8" s="1" t="s">
        <v>47</v>
      </c>
      <c r="B8" s="6" t="s">
        <v>11</v>
      </c>
      <c r="C8" s="7">
        <f>man!C3</f>
        <v>24872</v>
      </c>
      <c r="D8" s="7">
        <f aca="true" t="shared" si="0" ref="D8:D48">E8+G8+I8+K8+M8</f>
        <v>29841</v>
      </c>
      <c r="E8" s="7">
        <f>man!E3</f>
        <v>2688</v>
      </c>
      <c r="F8" s="10">
        <f aca="true" t="shared" si="1" ref="F8:F49">E8/D8*100</f>
        <v>9.00774102744546</v>
      </c>
      <c r="G8" s="7">
        <f>man!F3</f>
        <v>7303</v>
      </c>
      <c r="H8" s="10">
        <f aca="true" t="shared" si="2" ref="H8:H49">G8/D8*100</f>
        <v>24.473040447706175</v>
      </c>
      <c r="I8" s="7">
        <f>man!G3</f>
        <v>8831</v>
      </c>
      <c r="J8" s="10">
        <f aca="true" t="shared" si="3" ref="J8:J49">I8/D8*100</f>
        <v>29.593512281759992</v>
      </c>
      <c r="K8" s="7">
        <f>man!H3</f>
        <v>6406</v>
      </c>
      <c r="L8" s="10">
        <f aca="true" t="shared" si="4" ref="L8:L49">K8/D8*100</f>
        <v>21.467109011092123</v>
      </c>
      <c r="M8" s="7">
        <f>man!I3</f>
        <v>4613</v>
      </c>
      <c r="N8" s="12">
        <f aca="true" t="shared" si="5" ref="N8:N49">M8/D8*100</f>
        <v>15.458597231996245</v>
      </c>
    </row>
    <row r="9" spans="1:14" ht="12.75">
      <c r="A9" s="1" t="s">
        <v>58</v>
      </c>
      <c r="B9" s="6" t="s">
        <v>13</v>
      </c>
      <c r="C9" s="7">
        <f>man!C4</f>
        <v>34319</v>
      </c>
      <c r="D9" s="7">
        <f t="shared" si="0"/>
        <v>40866</v>
      </c>
      <c r="E9" s="7">
        <f>man!E4</f>
        <v>3605</v>
      </c>
      <c r="F9" s="10">
        <f t="shared" si="1"/>
        <v>8.82151421719767</v>
      </c>
      <c r="G9" s="7">
        <f>man!F4</f>
        <v>10170</v>
      </c>
      <c r="H9" s="10">
        <f t="shared" si="2"/>
        <v>24.886213478197032</v>
      </c>
      <c r="I9" s="7">
        <f>man!G4</f>
        <v>12240</v>
      </c>
      <c r="J9" s="10">
        <f t="shared" si="3"/>
        <v>29.9515489649097</v>
      </c>
      <c r="K9" s="7">
        <f>man!H4</f>
        <v>8574</v>
      </c>
      <c r="L9" s="10">
        <f t="shared" si="4"/>
        <v>20.980766407282335</v>
      </c>
      <c r="M9" s="7">
        <f>man!I4</f>
        <v>6277</v>
      </c>
      <c r="N9" s="12">
        <f t="shared" si="5"/>
        <v>15.359956932413251</v>
      </c>
    </row>
    <row r="10" spans="1:14" ht="12.75">
      <c r="A10" s="1" t="s">
        <v>2</v>
      </c>
      <c r="B10" s="6" t="s">
        <v>62</v>
      </c>
      <c r="C10" s="7">
        <f>man!C5</f>
        <v>22981</v>
      </c>
      <c r="D10" s="7">
        <f t="shared" si="0"/>
        <v>27937</v>
      </c>
      <c r="E10" s="7">
        <f>man!E5</f>
        <v>2474</v>
      </c>
      <c r="F10" s="10">
        <f t="shared" si="1"/>
        <v>8.855639474531984</v>
      </c>
      <c r="G10" s="7">
        <f>man!F5</f>
        <v>6798</v>
      </c>
      <c r="H10" s="10">
        <f t="shared" si="2"/>
        <v>24.33332140172531</v>
      </c>
      <c r="I10" s="7">
        <f>man!G5</f>
        <v>8055</v>
      </c>
      <c r="J10" s="10">
        <f t="shared" si="3"/>
        <v>28.83273078712818</v>
      </c>
      <c r="K10" s="7">
        <f>man!H5</f>
        <v>6093</v>
      </c>
      <c r="L10" s="10">
        <f t="shared" si="4"/>
        <v>21.80978630490031</v>
      </c>
      <c r="M10" s="7">
        <f>man!I5</f>
        <v>4517</v>
      </c>
      <c r="N10" s="12">
        <f t="shared" si="5"/>
        <v>16.168522031714215</v>
      </c>
    </row>
    <row r="11" spans="1:14" ht="12.75">
      <c r="A11" s="1" t="s">
        <v>1</v>
      </c>
      <c r="B11" s="6" t="s">
        <v>60</v>
      </c>
      <c r="C11" s="7">
        <f>man!C6</f>
        <v>40754</v>
      </c>
      <c r="D11" s="7">
        <f t="shared" si="0"/>
        <v>47555</v>
      </c>
      <c r="E11" s="7">
        <f>man!E6</f>
        <v>4173</v>
      </c>
      <c r="F11" s="10">
        <f t="shared" si="1"/>
        <v>8.775102512879823</v>
      </c>
      <c r="G11" s="7">
        <f>man!F6</f>
        <v>11691</v>
      </c>
      <c r="H11" s="10">
        <f t="shared" si="2"/>
        <v>24.58416570287036</v>
      </c>
      <c r="I11" s="7">
        <f>man!G6</f>
        <v>14199</v>
      </c>
      <c r="J11" s="10">
        <f t="shared" si="3"/>
        <v>29.85805908947534</v>
      </c>
      <c r="K11" s="7">
        <f>man!H6</f>
        <v>10246</v>
      </c>
      <c r="L11" s="10">
        <f t="shared" si="4"/>
        <v>21.545578803490695</v>
      </c>
      <c r="M11" s="7">
        <f>man!I6</f>
        <v>7246</v>
      </c>
      <c r="N11" s="12">
        <f t="shared" si="5"/>
        <v>15.237093891283775</v>
      </c>
    </row>
    <row r="12" spans="1:14" ht="12.75">
      <c r="A12" s="1" t="s">
        <v>21</v>
      </c>
      <c r="B12" s="6" t="s">
        <v>70</v>
      </c>
      <c r="C12" s="7">
        <f>man!C7</f>
        <v>15586</v>
      </c>
      <c r="D12" s="7">
        <f t="shared" si="0"/>
        <v>19411</v>
      </c>
      <c r="E12" s="7">
        <f>man!E7</f>
        <v>2380</v>
      </c>
      <c r="F12" s="10">
        <f t="shared" si="1"/>
        <v>12.261089073205914</v>
      </c>
      <c r="G12" s="7">
        <f>man!F7</f>
        <v>5548</v>
      </c>
      <c r="H12" s="10">
        <f t="shared" si="2"/>
        <v>28.581732007624545</v>
      </c>
      <c r="I12" s="7">
        <f>man!G7</f>
        <v>5197</v>
      </c>
      <c r="J12" s="10">
        <f t="shared" si="3"/>
        <v>26.77347895523157</v>
      </c>
      <c r="K12" s="7">
        <f>man!H7</f>
        <v>3681</v>
      </c>
      <c r="L12" s="10">
        <f t="shared" si="4"/>
        <v>18.96347431868528</v>
      </c>
      <c r="M12" s="7">
        <f>man!I7</f>
        <v>2605</v>
      </c>
      <c r="N12" s="12">
        <f t="shared" si="5"/>
        <v>13.420225645252692</v>
      </c>
    </row>
    <row r="13" spans="1:14" ht="12.75">
      <c r="A13" s="1" t="s">
        <v>18</v>
      </c>
      <c r="B13" s="6" t="s">
        <v>37</v>
      </c>
      <c r="C13" s="7">
        <f>man!C8</f>
        <v>9366</v>
      </c>
      <c r="D13" s="7">
        <f t="shared" si="0"/>
        <v>11006</v>
      </c>
      <c r="E13" s="7">
        <f>man!E8</f>
        <v>1119</v>
      </c>
      <c r="F13" s="10">
        <f t="shared" si="1"/>
        <v>10.167181537343268</v>
      </c>
      <c r="G13" s="7">
        <f>man!F8</f>
        <v>2777</v>
      </c>
      <c r="H13" s="10">
        <f t="shared" si="2"/>
        <v>25.23169180447029</v>
      </c>
      <c r="I13" s="7">
        <f>man!G8</f>
        <v>2969</v>
      </c>
      <c r="J13" s="10">
        <f t="shared" si="3"/>
        <v>26.97619480283482</v>
      </c>
      <c r="K13" s="7">
        <f>man!H8</f>
        <v>2301</v>
      </c>
      <c r="L13" s="10">
        <f t="shared" si="4"/>
        <v>20.906778121024896</v>
      </c>
      <c r="M13" s="7">
        <f>man!I8</f>
        <v>1840</v>
      </c>
      <c r="N13" s="12">
        <f t="shared" si="5"/>
        <v>16.718153734326734</v>
      </c>
    </row>
    <row r="14" spans="1:14" ht="12.75">
      <c r="A14" s="1" t="s">
        <v>22</v>
      </c>
      <c r="B14" s="6" t="s">
        <v>74</v>
      </c>
      <c r="C14" s="7">
        <f>man!C9</f>
        <v>41578</v>
      </c>
      <c r="D14" s="7">
        <f t="shared" si="0"/>
        <v>48937</v>
      </c>
      <c r="E14" s="7">
        <f>man!E9</f>
        <v>3672</v>
      </c>
      <c r="F14" s="10">
        <f t="shared" si="1"/>
        <v>7.503524940229274</v>
      </c>
      <c r="G14" s="7">
        <f>man!F9</f>
        <v>12329</v>
      </c>
      <c r="H14" s="10">
        <f t="shared" si="2"/>
        <v>25.193616282158693</v>
      </c>
      <c r="I14" s="7">
        <f>man!G9</f>
        <v>15655</v>
      </c>
      <c r="J14" s="10">
        <f t="shared" si="3"/>
        <v>31.99010973292192</v>
      </c>
      <c r="K14" s="7">
        <f>man!H9</f>
        <v>10108</v>
      </c>
      <c r="L14" s="10">
        <f t="shared" si="4"/>
        <v>20.65512802174224</v>
      </c>
      <c r="M14" s="7">
        <f>man!I9</f>
        <v>7173</v>
      </c>
      <c r="N14" s="12">
        <f t="shared" si="5"/>
        <v>14.657621022947872</v>
      </c>
    </row>
    <row r="15" spans="1:16" ht="12.75">
      <c r="A15" s="1" t="s">
        <v>24</v>
      </c>
      <c r="B15" s="6" t="s">
        <v>71</v>
      </c>
      <c r="C15" s="7">
        <f>man!C10</f>
        <v>10912</v>
      </c>
      <c r="D15" s="7">
        <f t="shared" si="0"/>
        <v>13165</v>
      </c>
      <c r="E15" s="7">
        <f>man!E10</f>
        <v>971</v>
      </c>
      <c r="F15" s="10">
        <f t="shared" si="1"/>
        <v>7.375617166729966</v>
      </c>
      <c r="G15" s="7">
        <f>man!F10</f>
        <v>2955</v>
      </c>
      <c r="H15" s="10">
        <f t="shared" si="2"/>
        <v>22.44587922521838</v>
      </c>
      <c r="I15" s="7">
        <f>man!G10</f>
        <v>3681</v>
      </c>
      <c r="J15" s="10">
        <f t="shared" si="3"/>
        <v>27.960501329282188</v>
      </c>
      <c r="K15" s="7">
        <f>man!H10</f>
        <v>3097</v>
      </c>
      <c r="L15" s="10">
        <f t="shared" si="4"/>
        <v>23.52449677174326</v>
      </c>
      <c r="M15" s="7">
        <f>man!I10</f>
        <v>2461</v>
      </c>
      <c r="N15" s="12">
        <f t="shared" si="5"/>
        <v>18.693505507026206</v>
      </c>
      <c r="P15" s="14"/>
    </row>
    <row r="16" spans="1:14" ht="12.75">
      <c r="A16" s="1" t="s">
        <v>30</v>
      </c>
      <c r="B16" s="6" t="s">
        <v>45</v>
      </c>
      <c r="C16" s="7">
        <f>man!C11</f>
        <v>272878</v>
      </c>
      <c r="D16" s="7">
        <f t="shared" si="0"/>
        <v>312388</v>
      </c>
      <c r="E16" s="7">
        <f>man!E11</f>
        <v>20836</v>
      </c>
      <c r="F16" s="10">
        <f t="shared" si="1"/>
        <v>6.669910495921738</v>
      </c>
      <c r="G16" s="7">
        <f>man!F11</f>
        <v>74784</v>
      </c>
      <c r="H16" s="10">
        <f t="shared" si="2"/>
        <v>23.939459902429032</v>
      </c>
      <c r="I16" s="7">
        <f>man!G11</f>
        <v>101101</v>
      </c>
      <c r="J16" s="10">
        <f t="shared" si="3"/>
        <v>32.36391922865155</v>
      </c>
      <c r="K16" s="7">
        <f>man!H11</f>
        <v>67834</v>
      </c>
      <c r="L16" s="10">
        <f t="shared" si="4"/>
        <v>21.71466253505256</v>
      </c>
      <c r="M16" s="7">
        <f>man!I11</f>
        <v>47833</v>
      </c>
      <c r="N16" s="12">
        <f t="shared" si="5"/>
        <v>15.31204783794512</v>
      </c>
    </row>
    <row r="17" spans="1:14" ht="12.75">
      <c r="A17" s="1" t="s">
        <v>77</v>
      </c>
      <c r="B17" s="6" t="s">
        <v>16</v>
      </c>
      <c r="C17" s="7">
        <f>man!C12</f>
        <v>18215</v>
      </c>
      <c r="D17" s="7">
        <f t="shared" si="0"/>
        <v>22129</v>
      </c>
      <c r="E17" s="7">
        <f>man!E12</f>
        <v>1971</v>
      </c>
      <c r="F17" s="10">
        <f t="shared" si="1"/>
        <v>8.906864295720547</v>
      </c>
      <c r="G17" s="7">
        <f>man!F12</f>
        <v>5042</v>
      </c>
      <c r="H17" s="10">
        <f t="shared" si="2"/>
        <v>22.784581318631663</v>
      </c>
      <c r="I17" s="7">
        <f>man!G12</f>
        <v>5999</v>
      </c>
      <c r="J17" s="10">
        <f t="shared" si="3"/>
        <v>27.10922319128745</v>
      </c>
      <c r="K17" s="7">
        <f>man!H12</f>
        <v>4872</v>
      </c>
      <c r="L17" s="10">
        <f t="shared" si="4"/>
        <v>22.016358624429483</v>
      </c>
      <c r="M17" s="7">
        <f>man!I12</f>
        <v>4245</v>
      </c>
      <c r="N17" s="12">
        <f t="shared" si="5"/>
        <v>19.182972569930858</v>
      </c>
    </row>
    <row r="18" spans="1:14" ht="12.75">
      <c r="A18" s="1" t="s">
        <v>64</v>
      </c>
      <c r="B18" s="6" t="s">
        <v>12</v>
      </c>
      <c r="C18" s="7">
        <f>man!C13</f>
        <v>10802</v>
      </c>
      <c r="D18" s="7">
        <f t="shared" si="0"/>
        <v>11844</v>
      </c>
      <c r="E18" s="7">
        <f>man!E13</f>
        <v>900</v>
      </c>
      <c r="F18" s="10">
        <f t="shared" si="1"/>
        <v>7.598784194528875</v>
      </c>
      <c r="G18" s="7">
        <f>man!F13</f>
        <v>2830</v>
      </c>
      <c r="H18" s="10">
        <f t="shared" si="2"/>
        <v>23.893954745018576</v>
      </c>
      <c r="I18" s="7">
        <f>man!G13</f>
        <v>3285</v>
      </c>
      <c r="J18" s="10">
        <f t="shared" si="3"/>
        <v>27.735562310030392</v>
      </c>
      <c r="K18" s="7">
        <f>man!H13</f>
        <v>2608</v>
      </c>
      <c r="L18" s="10">
        <f t="shared" si="4"/>
        <v>22.019587977034785</v>
      </c>
      <c r="M18" s="7">
        <f>man!I13</f>
        <v>2221</v>
      </c>
      <c r="N18" s="12">
        <f t="shared" si="5"/>
        <v>18.752110773387372</v>
      </c>
    </row>
    <row r="19" spans="1:14" ht="12.75">
      <c r="A19" s="1" t="s">
        <v>38</v>
      </c>
      <c r="B19" s="6" t="s">
        <v>3</v>
      </c>
      <c r="C19" s="7">
        <f>man!C14</f>
        <v>10463</v>
      </c>
      <c r="D19" s="7">
        <f t="shared" si="0"/>
        <v>12224</v>
      </c>
      <c r="E19" s="7">
        <f>man!E14</f>
        <v>1306</v>
      </c>
      <c r="F19" s="10">
        <f t="shared" si="1"/>
        <v>10.68390052356021</v>
      </c>
      <c r="G19" s="7">
        <f>man!F14</f>
        <v>3017</v>
      </c>
      <c r="H19" s="10">
        <f t="shared" si="2"/>
        <v>24.680955497382197</v>
      </c>
      <c r="I19" s="7">
        <f>man!G14</f>
        <v>3230</v>
      </c>
      <c r="J19" s="10">
        <f t="shared" si="3"/>
        <v>26.423429319371728</v>
      </c>
      <c r="K19" s="7">
        <f>man!H14</f>
        <v>2666</v>
      </c>
      <c r="L19" s="10">
        <f t="shared" si="4"/>
        <v>21.80955497382199</v>
      </c>
      <c r="M19" s="7">
        <f>man!I14</f>
        <v>2005</v>
      </c>
      <c r="N19" s="12">
        <f t="shared" si="5"/>
        <v>16.402159685863875</v>
      </c>
    </row>
    <row r="20" spans="1:14" ht="12.75">
      <c r="A20" s="1" t="s">
        <v>51</v>
      </c>
      <c r="B20" s="6" t="s">
        <v>43</v>
      </c>
      <c r="C20" s="7">
        <f>man!C15</f>
        <v>70465</v>
      </c>
      <c r="D20" s="7">
        <f t="shared" si="0"/>
        <v>86451</v>
      </c>
      <c r="E20" s="7">
        <f>man!E15</f>
        <v>7508</v>
      </c>
      <c r="F20" s="10">
        <f t="shared" si="1"/>
        <v>8.684688436223988</v>
      </c>
      <c r="G20" s="7">
        <f>man!F15</f>
        <v>25197</v>
      </c>
      <c r="H20" s="10">
        <f t="shared" si="2"/>
        <v>29.14599021410973</v>
      </c>
      <c r="I20" s="7">
        <f>man!G15</f>
        <v>26160</v>
      </c>
      <c r="J20" s="10">
        <f t="shared" si="3"/>
        <v>30.259916021792694</v>
      </c>
      <c r="K20" s="7">
        <f>man!H15</f>
        <v>16469</v>
      </c>
      <c r="L20" s="10">
        <f t="shared" si="4"/>
        <v>19.050097743230268</v>
      </c>
      <c r="M20" s="7">
        <f>man!I15</f>
        <v>11117</v>
      </c>
      <c r="N20" s="12">
        <f t="shared" si="5"/>
        <v>12.859307584643323</v>
      </c>
    </row>
    <row r="21" spans="1:14" ht="12.75">
      <c r="A21" s="1" t="s">
        <v>23</v>
      </c>
      <c r="B21" s="6" t="s">
        <v>40</v>
      </c>
      <c r="C21" s="7">
        <f>man!C16</f>
        <v>47733</v>
      </c>
      <c r="D21" s="7">
        <f t="shared" si="0"/>
        <v>56020</v>
      </c>
      <c r="E21" s="7">
        <f>man!E16</f>
        <v>4441</v>
      </c>
      <c r="F21" s="10">
        <f t="shared" si="1"/>
        <v>7.927525883612995</v>
      </c>
      <c r="G21" s="7">
        <f>man!F16</f>
        <v>14247</v>
      </c>
      <c r="H21" s="10">
        <f t="shared" si="2"/>
        <v>25.431988575508747</v>
      </c>
      <c r="I21" s="7">
        <f>man!G16</f>
        <v>17176</v>
      </c>
      <c r="J21" s="10">
        <f t="shared" si="3"/>
        <v>30.660478400571222</v>
      </c>
      <c r="K21" s="7">
        <f>man!H16</f>
        <v>11402</v>
      </c>
      <c r="L21" s="10">
        <f t="shared" si="4"/>
        <v>20.35344519814352</v>
      </c>
      <c r="M21" s="7">
        <f>man!I16</f>
        <v>8754</v>
      </c>
      <c r="N21" s="12">
        <f t="shared" si="5"/>
        <v>15.626561942163514</v>
      </c>
    </row>
    <row r="22" spans="1:14" ht="12.75">
      <c r="A22" s="1" t="s">
        <v>53</v>
      </c>
      <c r="B22" s="6" t="s">
        <v>4</v>
      </c>
      <c r="C22" s="7">
        <f>man!C17</f>
        <v>6883</v>
      </c>
      <c r="D22" s="7">
        <f t="shared" si="0"/>
        <v>8787</v>
      </c>
      <c r="E22" s="7">
        <f>man!E17</f>
        <v>623</v>
      </c>
      <c r="F22" s="10">
        <f t="shared" si="1"/>
        <v>7.090019346762262</v>
      </c>
      <c r="G22" s="7">
        <f>man!F17</f>
        <v>1878</v>
      </c>
      <c r="H22" s="10">
        <f t="shared" si="2"/>
        <v>21.372482075793787</v>
      </c>
      <c r="I22" s="7">
        <f>man!G17</f>
        <v>2695</v>
      </c>
      <c r="J22" s="10">
        <f t="shared" si="3"/>
        <v>30.67030841015136</v>
      </c>
      <c r="K22" s="7">
        <f>man!H17</f>
        <v>2038</v>
      </c>
      <c r="L22" s="10">
        <f t="shared" si="4"/>
        <v>23.193353818140437</v>
      </c>
      <c r="M22" s="7">
        <f>man!I17</f>
        <v>1553</v>
      </c>
      <c r="N22" s="12">
        <f t="shared" si="5"/>
        <v>17.673836349152154</v>
      </c>
    </row>
    <row r="23" spans="1:14" ht="12.75">
      <c r="A23" s="1" t="s">
        <v>8</v>
      </c>
      <c r="B23" s="6" t="s">
        <v>36</v>
      </c>
      <c r="C23" s="7">
        <f>man!C18</f>
        <v>18711</v>
      </c>
      <c r="D23" s="7">
        <f t="shared" si="0"/>
        <v>21808</v>
      </c>
      <c r="E23" s="7">
        <f>man!E18</f>
        <v>2305</v>
      </c>
      <c r="F23" s="10">
        <f t="shared" si="1"/>
        <v>10.56951577402788</v>
      </c>
      <c r="G23" s="7">
        <f>man!F18</f>
        <v>5801</v>
      </c>
      <c r="H23" s="10">
        <f t="shared" si="2"/>
        <v>26.600330154071898</v>
      </c>
      <c r="I23" s="7">
        <f>man!G18</f>
        <v>6301</v>
      </c>
      <c r="J23" s="10">
        <f t="shared" si="3"/>
        <v>28.893066764490094</v>
      </c>
      <c r="K23" s="7">
        <f>man!H18</f>
        <v>4215</v>
      </c>
      <c r="L23" s="10">
        <f t="shared" si="4"/>
        <v>19.327769625825386</v>
      </c>
      <c r="M23" s="7">
        <f>man!I18</f>
        <v>3186</v>
      </c>
      <c r="N23" s="12">
        <f t="shared" si="5"/>
        <v>14.609317681584741</v>
      </c>
    </row>
    <row r="24" spans="1:14" ht="12.75">
      <c r="A24" s="1" t="s">
        <v>69</v>
      </c>
      <c r="B24" s="6" t="s">
        <v>42</v>
      </c>
      <c r="C24" s="7">
        <f>man!C19</f>
        <v>34509</v>
      </c>
      <c r="D24" s="7">
        <f t="shared" si="0"/>
        <v>40453</v>
      </c>
      <c r="E24" s="7">
        <f>man!E19</f>
        <v>3942</v>
      </c>
      <c r="F24" s="10">
        <f t="shared" si="1"/>
        <v>9.744641930141151</v>
      </c>
      <c r="G24" s="7">
        <f>man!F19</f>
        <v>10559</v>
      </c>
      <c r="H24" s="10">
        <f t="shared" si="2"/>
        <v>26.101896027488692</v>
      </c>
      <c r="I24" s="7">
        <f>man!G19</f>
        <v>11883</v>
      </c>
      <c r="J24" s="10">
        <f t="shared" si="3"/>
        <v>29.37483004968729</v>
      </c>
      <c r="K24" s="7">
        <f>man!H19</f>
        <v>8111</v>
      </c>
      <c r="L24" s="10">
        <f t="shared" si="4"/>
        <v>20.050428892789164</v>
      </c>
      <c r="M24" s="7">
        <f>man!I19</f>
        <v>5958</v>
      </c>
      <c r="N24" s="12">
        <f t="shared" si="5"/>
        <v>14.728203099893703</v>
      </c>
    </row>
    <row r="25" spans="1:14" ht="12.75">
      <c r="A25" s="1" t="s">
        <v>6</v>
      </c>
      <c r="B25" s="6" t="s">
        <v>57</v>
      </c>
      <c r="C25" s="7">
        <f>man!C20</f>
        <v>23253</v>
      </c>
      <c r="D25" s="7">
        <f t="shared" si="0"/>
        <v>28543</v>
      </c>
      <c r="E25" s="7">
        <f>man!E20</f>
        <v>2861</v>
      </c>
      <c r="F25" s="10">
        <f t="shared" si="1"/>
        <v>10.02347335598921</v>
      </c>
      <c r="G25" s="7">
        <f>man!F20</f>
        <v>7251</v>
      </c>
      <c r="H25" s="10">
        <f t="shared" si="2"/>
        <v>25.403776757874084</v>
      </c>
      <c r="I25" s="7">
        <f>man!G20</f>
        <v>8221</v>
      </c>
      <c r="J25" s="10">
        <f t="shared" si="3"/>
        <v>28.80215814735662</v>
      </c>
      <c r="K25" s="7">
        <f>man!H20</f>
        <v>6124</v>
      </c>
      <c r="L25" s="10">
        <f t="shared" si="4"/>
        <v>21.455348071330974</v>
      </c>
      <c r="M25" s="7">
        <f>man!I20</f>
        <v>4086</v>
      </c>
      <c r="N25" s="12">
        <f t="shared" si="5"/>
        <v>14.315243667449112</v>
      </c>
    </row>
    <row r="26" spans="1:14" ht="12.75">
      <c r="A26" s="1" t="s">
        <v>10</v>
      </c>
      <c r="B26" s="6" t="s">
        <v>65</v>
      </c>
      <c r="C26" s="7">
        <f>man!C21</f>
        <v>12483</v>
      </c>
      <c r="D26" s="7">
        <f t="shared" si="0"/>
        <v>13669</v>
      </c>
      <c r="E26" s="7">
        <f>man!E21</f>
        <v>1559</v>
      </c>
      <c r="F26" s="10">
        <f t="shared" si="1"/>
        <v>11.40536981490965</v>
      </c>
      <c r="G26" s="7">
        <f>man!F21</f>
        <v>3773</v>
      </c>
      <c r="H26" s="10">
        <f t="shared" si="2"/>
        <v>27.602604433389423</v>
      </c>
      <c r="I26" s="7">
        <f>man!G21</f>
        <v>3633</v>
      </c>
      <c r="J26" s="10">
        <f t="shared" si="3"/>
        <v>26.578389055527108</v>
      </c>
      <c r="K26" s="7">
        <f>man!H21</f>
        <v>2767</v>
      </c>
      <c r="L26" s="10">
        <f t="shared" si="4"/>
        <v>20.24288536103592</v>
      </c>
      <c r="M26" s="7">
        <f>man!I21</f>
        <v>1937</v>
      </c>
      <c r="N26" s="12">
        <f t="shared" si="5"/>
        <v>14.170751335137904</v>
      </c>
    </row>
    <row r="27" spans="1:14" ht="12.75">
      <c r="A27" s="1" t="s">
        <v>61</v>
      </c>
      <c r="B27" s="6" t="s">
        <v>25</v>
      </c>
      <c r="C27" s="7">
        <f>man!C22</f>
        <v>14268</v>
      </c>
      <c r="D27" s="7">
        <f t="shared" si="0"/>
        <v>17372</v>
      </c>
      <c r="E27" s="7">
        <f>man!E22</f>
        <v>1937</v>
      </c>
      <c r="F27" s="10">
        <f t="shared" si="1"/>
        <v>11.150126640571035</v>
      </c>
      <c r="G27" s="7">
        <f>man!F22</f>
        <v>4984</v>
      </c>
      <c r="H27" s="10">
        <f t="shared" si="2"/>
        <v>28.68984572875892</v>
      </c>
      <c r="I27" s="7">
        <f>man!G22</f>
        <v>4619</v>
      </c>
      <c r="J27" s="10">
        <f t="shared" si="3"/>
        <v>26.588763527515543</v>
      </c>
      <c r="K27" s="7">
        <f>man!H22</f>
        <v>3456</v>
      </c>
      <c r="L27" s="10">
        <f t="shared" si="4"/>
        <v>19.894082431498962</v>
      </c>
      <c r="M27" s="7">
        <f>man!I22</f>
        <v>2376</v>
      </c>
      <c r="N27" s="12">
        <f t="shared" si="5"/>
        <v>13.67718167165554</v>
      </c>
    </row>
    <row r="28" spans="1:14" ht="12.75">
      <c r="A28" s="1" t="s">
        <v>27</v>
      </c>
      <c r="B28" s="6" t="s">
        <v>41</v>
      </c>
      <c r="C28" s="7">
        <f>man!C23</f>
        <v>12237</v>
      </c>
      <c r="D28" s="7">
        <f t="shared" si="0"/>
        <v>15988</v>
      </c>
      <c r="E28" s="7">
        <f>man!E23</f>
        <v>1000</v>
      </c>
      <c r="F28" s="10">
        <f t="shared" si="1"/>
        <v>6.254691018263697</v>
      </c>
      <c r="G28" s="7">
        <f>man!F23</f>
        <v>3358</v>
      </c>
      <c r="H28" s="10">
        <f t="shared" si="2"/>
        <v>21.003252439329497</v>
      </c>
      <c r="I28" s="7">
        <f>man!G23</f>
        <v>5071</v>
      </c>
      <c r="J28" s="10">
        <f t="shared" si="3"/>
        <v>31.71753815361521</v>
      </c>
      <c r="K28" s="7">
        <f>man!H23</f>
        <v>3825</v>
      </c>
      <c r="L28" s="10">
        <f t="shared" si="4"/>
        <v>23.924193144858645</v>
      </c>
      <c r="M28" s="7">
        <f>man!I23</f>
        <v>2734</v>
      </c>
      <c r="N28" s="12">
        <f t="shared" si="5"/>
        <v>17.10032524393295</v>
      </c>
    </row>
    <row r="29" spans="1:14" ht="12.75">
      <c r="A29" s="1" t="s">
        <v>46</v>
      </c>
      <c r="B29" s="6" t="s">
        <v>56</v>
      </c>
      <c r="C29" s="7">
        <f>man!C24</f>
        <v>19729</v>
      </c>
      <c r="D29" s="7">
        <f t="shared" si="0"/>
        <v>23337</v>
      </c>
      <c r="E29" s="7">
        <f>man!E24</f>
        <v>2000</v>
      </c>
      <c r="F29" s="10">
        <f t="shared" si="1"/>
        <v>8.570081844281614</v>
      </c>
      <c r="G29" s="7">
        <f>man!F24</f>
        <v>5628</v>
      </c>
      <c r="H29" s="10">
        <f t="shared" si="2"/>
        <v>24.11621030980846</v>
      </c>
      <c r="I29" s="7">
        <f>man!G24</f>
        <v>6310</v>
      </c>
      <c r="J29" s="10">
        <f t="shared" si="3"/>
        <v>27.038608218708486</v>
      </c>
      <c r="K29" s="7">
        <f>man!H24</f>
        <v>5613</v>
      </c>
      <c r="L29" s="10">
        <f t="shared" si="4"/>
        <v>24.051934695976346</v>
      </c>
      <c r="M29" s="7">
        <f>man!I24</f>
        <v>3786</v>
      </c>
      <c r="N29" s="12">
        <f t="shared" si="5"/>
        <v>16.223164931225092</v>
      </c>
    </row>
    <row r="30" spans="1:14" ht="12.75">
      <c r="A30" s="1" t="s">
        <v>5</v>
      </c>
      <c r="B30" s="6" t="s">
        <v>33</v>
      </c>
      <c r="C30" s="7">
        <f>man!C25</f>
        <v>8672</v>
      </c>
      <c r="D30" s="7">
        <f t="shared" si="0"/>
        <v>10103</v>
      </c>
      <c r="E30" s="7">
        <f>man!E25</f>
        <v>976</v>
      </c>
      <c r="F30" s="10">
        <f t="shared" si="1"/>
        <v>9.660496882114224</v>
      </c>
      <c r="G30" s="7">
        <f>man!F25</f>
        <v>2555</v>
      </c>
      <c r="H30" s="10">
        <f t="shared" si="2"/>
        <v>25.2895179649609</v>
      </c>
      <c r="I30" s="7">
        <f>man!G25</f>
        <v>2632</v>
      </c>
      <c r="J30" s="10">
        <f t="shared" si="3"/>
        <v>26.051667821439178</v>
      </c>
      <c r="K30" s="7">
        <f>man!H25</f>
        <v>2313</v>
      </c>
      <c r="L30" s="10">
        <f t="shared" si="4"/>
        <v>22.894189844600614</v>
      </c>
      <c r="M30" s="7">
        <f>man!I25</f>
        <v>1627</v>
      </c>
      <c r="N30" s="12">
        <f t="shared" si="5"/>
        <v>16.104127486885083</v>
      </c>
    </row>
    <row r="31" spans="1:14" ht="12.75">
      <c r="A31" s="1" t="s">
        <v>83</v>
      </c>
      <c r="B31" s="6" t="s">
        <v>44</v>
      </c>
      <c r="C31" s="7">
        <f>man!C26</f>
        <v>42803</v>
      </c>
      <c r="D31" s="7">
        <f t="shared" si="0"/>
        <v>49013</v>
      </c>
      <c r="E31" s="7">
        <f>man!E26</f>
        <v>4963</v>
      </c>
      <c r="F31" s="10">
        <f t="shared" si="1"/>
        <v>10.12588496929386</v>
      </c>
      <c r="G31" s="7">
        <f>man!F26</f>
        <v>14275</v>
      </c>
      <c r="H31" s="10">
        <f t="shared" si="2"/>
        <v>29.124926040030196</v>
      </c>
      <c r="I31" s="7">
        <f>man!G26</f>
        <v>15071</v>
      </c>
      <c r="J31" s="10">
        <f t="shared" si="3"/>
        <v>30.748984963173037</v>
      </c>
      <c r="K31" s="7">
        <f>man!H26</f>
        <v>8983</v>
      </c>
      <c r="L31" s="10">
        <f t="shared" si="4"/>
        <v>18.327790586171016</v>
      </c>
      <c r="M31" s="7">
        <f>man!I26</f>
        <v>5721</v>
      </c>
      <c r="N31" s="12">
        <f t="shared" si="5"/>
        <v>11.67241344133189</v>
      </c>
    </row>
    <row r="32" spans="1:14" ht="12.75">
      <c r="A32" s="1" t="s">
        <v>67</v>
      </c>
      <c r="B32" s="6" t="s">
        <v>50</v>
      </c>
      <c r="C32" s="7">
        <f>man!C27</f>
        <v>66657</v>
      </c>
      <c r="D32" s="7">
        <f t="shared" si="0"/>
        <v>75225</v>
      </c>
      <c r="E32" s="7">
        <f>man!E27</f>
        <v>6605</v>
      </c>
      <c r="F32" s="10">
        <f t="shared" si="1"/>
        <v>8.780325689597873</v>
      </c>
      <c r="G32" s="7">
        <f>man!F27</f>
        <v>21840</v>
      </c>
      <c r="H32" s="10">
        <f t="shared" si="2"/>
        <v>29.032901296111664</v>
      </c>
      <c r="I32" s="7">
        <f>man!G27</f>
        <v>24813</v>
      </c>
      <c r="J32" s="10">
        <f t="shared" si="3"/>
        <v>32.98504486540379</v>
      </c>
      <c r="K32" s="7">
        <f>man!H27</f>
        <v>14281</v>
      </c>
      <c r="L32" s="10">
        <f t="shared" si="4"/>
        <v>18.98438019275507</v>
      </c>
      <c r="M32" s="7">
        <f>man!I27</f>
        <v>7686</v>
      </c>
      <c r="N32" s="12">
        <f t="shared" si="5"/>
        <v>10.217347956131604</v>
      </c>
    </row>
    <row r="33" spans="1:14" ht="12.75">
      <c r="A33" s="1" t="s">
        <v>26</v>
      </c>
      <c r="B33" s="6" t="s">
        <v>34</v>
      </c>
      <c r="C33" s="7">
        <f>man!C28</f>
        <v>24765</v>
      </c>
      <c r="D33" s="7">
        <f t="shared" si="0"/>
        <v>29031</v>
      </c>
      <c r="E33" s="7">
        <f>man!E28</f>
        <v>3061</v>
      </c>
      <c r="F33" s="10">
        <f t="shared" si="1"/>
        <v>10.54390134683614</v>
      </c>
      <c r="G33" s="7">
        <f>man!F28</f>
        <v>7985</v>
      </c>
      <c r="H33" s="10">
        <f t="shared" si="2"/>
        <v>27.5050807757225</v>
      </c>
      <c r="I33" s="7">
        <f>man!G28</f>
        <v>8134</v>
      </c>
      <c r="J33" s="10">
        <f t="shared" si="3"/>
        <v>28.018325238538118</v>
      </c>
      <c r="K33" s="7">
        <f>man!H28</f>
        <v>5676</v>
      </c>
      <c r="L33" s="10">
        <f t="shared" si="4"/>
        <v>19.55151389893562</v>
      </c>
      <c r="M33" s="7">
        <f>man!I28</f>
        <v>4175</v>
      </c>
      <c r="N33" s="12">
        <f t="shared" si="5"/>
        <v>14.38117873996762</v>
      </c>
    </row>
    <row r="34" spans="1:14" ht="12.75">
      <c r="A34" s="1" t="s">
        <v>20</v>
      </c>
      <c r="B34" s="6" t="s">
        <v>15</v>
      </c>
      <c r="C34" s="7">
        <f>man!C29</f>
        <v>8534</v>
      </c>
      <c r="D34" s="7">
        <f t="shared" si="0"/>
        <v>9655</v>
      </c>
      <c r="E34" s="7">
        <f>man!E29</f>
        <v>867</v>
      </c>
      <c r="F34" s="10">
        <f t="shared" si="1"/>
        <v>8.979803210771621</v>
      </c>
      <c r="G34" s="7">
        <f>man!F29</f>
        <v>2358</v>
      </c>
      <c r="H34" s="10">
        <f t="shared" si="2"/>
        <v>24.42257897462455</v>
      </c>
      <c r="I34" s="7">
        <f>man!G29</f>
        <v>2740</v>
      </c>
      <c r="J34" s="10">
        <f t="shared" si="3"/>
        <v>28.37907819782496</v>
      </c>
      <c r="K34" s="7">
        <f>man!H29</f>
        <v>2034</v>
      </c>
      <c r="L34" s="10">
        <f t="shared" si="4"/>
        <v>21.06680476437079</v>
      </c>
      <c r="M34" s="7">
        <f>man!I29</f>
        <v>1656</v>
      </c>
      <c r="N34" s="12">
        <f t="shared" si="5"/>
        <v>17.15173485240808</v>
      </c>
    </row>
    <row r="35" spans="1:14" ht="12.75">
      <c r="A35" s="1" t="s">
        <v>82</v>
      </c>
      <c r="B35" s="6" t="s">
        <v>54</v>
      </c>
      <c r="C35" s="7">
        <f>man!C30</f>
        <v>27108</v>
      </c>
      <c r="D35" s="7">
        <f t="shared" si="0"/>
        <v>34030</v>
      </c>
      <c r="E35" s="7">
        <f>man!E30</f>
        <v>3033</v>
      </c>
      <c r="F35" s="10">
        <f t="shared" si="1"/>
        <v>8.912724066999706</v>
      </c>
      <c r="G35" s="7">
        <f>man!F30</f>
        <v>8412</v>
      </c>
      <c r="H35" s="10">
        <f t="shared" si="2"/>
        <v>24.719365265941818</v>
      </c>
      <c r="I35" s="7">
        <f>man!G30</f>
        <v>9854</v>
      </c>
      <c r="J35" s="10">
        <f t="shared" si="3"/>
        <v>28.956802821040256</v>
      </c>
      <c r="K35" s="7">
        <f>man!H30</f>
        <v>7624</v>
      </c>
      <c r="L35" s="10">
        <f t="shared" si="4"/>
        <v>22.40376138701146</v>
      </c>
      <c r="M35" s="7">
        <f>man!I30</f>
        <v>5107</v>
      </c>
      <c r="N35" s="12">
        <f t="shared" si="5"/>
        <v>15.00734645900676</v>
      </c>
    </row>
    <row r="36" spans="1:14" ht="12.75">
      <c r="A36" s="1" t="s">
        <v>32</v>
      </c>
      <c r="B36" s="6" t="s">
        <v>52</v>
      </c>
      <c r="C36" s="7">
        <f>man!C31</f>
        <v>17252</v>
      </c>
      <c r="D36" s="7">
        <f t="shared" si="0"/>
        <v>20889</v>
      </c>
      <c r="E36" s="7">
        <f>man!E31</f>
        <v>1914</v>
      </c>
      <c r="F36" s="10">
        <f t="shared" si="1"/>
        <v>9.162717219589258</v>
      </c>
      <c r="G36" s="7">
        <f>man!F31</f>
        <v>5067</v>
      </c>
      <c r="H36" s="10">
        <f t="shared" si="2"/>
        <v>24.256785868160275</v>
      </c>
      <c r="I36" s="7">
        <f>man!G31</f>
        <v>5957</v>
      </c>
      <c r="J36" s="10">
        <f t="shared" si="3"/>
        <v>28.517401503183493</v>
      </c>
      <c r="K36" s="7">
        <f>man!H31</f>
        <v>4509</v>
      </c>
      <c r="L36" s="10">
        <f t="shared" si="4"/>
        <v>21.58552348125808</v>
      </c>
      <c r="M36" s="7">
        <f>man!I31</f>
        <v>3442</v>
      </c>
      <c r="N36" s="12">
        <f t="shared" si="5"/>
        <v>16.477571927808896</v>
      </c>
    </row>
    <row r="37" spans="1:14" ht="12.75">
      <c r="A37" s="1" t="s">
        <v>0</v>
      </c>
      <c r="B37" s="6" t="s">
        <v>55</v>
      </c>
      <c r="C37" s="7">
        <f>man!C32</f>
        <v>14414</v>
      </c>
      <c r="D37" s="7">
        <f t="shared" si="0"/>
        <v>17310</v>
      </c>
      <c r="E37" s="7">
        <f>man!E32</f>
        <v>1677</v>
      </c>
      <c r="F37" s="10">
        <f t="shared" si="1"/>
        <v>9.688041594454074</v>
      </c>
      <c r="G37" s="7">
        <f>man!F32</f>
        <v>4463</v>
      </c>
      <c r="H37" s="10">
        <f t="shared" si="2"/>
        <v>25.782784517619874</v>
      </c>
      <c r="I37" s="7">
        <f>man!G32</f>
        <v>4693</v>
      </c>
      <c r="J37" s="10">
        <f t="shared" si="3"/>
        <v>27.111496244945116</v>
      </c>
      <c r="K37" s="7">
        <f>man!H32</f>
        <v>3503</v>
      </c>
      <c r="L37" s="10">
        <f t="shared" si="4"/>
        <v>20.236857307914498</v>
      </c>
      <c r="M37" s="7">
        <f>man!I32</f>
        <v>2974</v>
      </c>
      <c r="N37" s="12">
        <f t="shared" si="5"/>
        <v>17.180820335066436</v>
      </c>
    </row>
    <row r="38" spans="1:14" ht="12.75">
      <c r="A38" s="1" t="s">
        <v>72</v>
      </c>
      <c r="B38" s="6" t="s">
        <v>28</v>
      </c>
      <c r="C38" s="7">
        <f>man!C33</f>
        <v>36646</v>
      </c>
      <c r="D38" s="7">
        <f t="shared" si="0"/>
        <v>42746</v>
      </c>
      <c r="E38" s="7">
        <f>man!E33</f>
        <v>3525</v>
      </c>
      <c r="F38" s="10">
        <f t="shared" si="1"/>
        <v>8.246385626725308</v>
      </c>
      <c r="G38" s="7">
        <f>man!F33</f>
        <v>10176</v>
      </c>
      <c r="H38" s="10">
        <f t="shared" si="2"/>
        <v>23.805736209235953</v>
      </c>
      <c r="I38" s="7">
        <f>man!G33</f>
        <v>12396</v>
      </c>
      <c r="J38" s="10">
        <f t="shared" si="3"/>
        <v>28.99920460393955</v>
      </c>
      <c r="K38" s="7">
        <f>man!H33</f>
        <v>9804</v>
      </c>
      <c r="L38" s="10">
        <f t="shared" si="4"/>
        <v>22.93547934309643</v>
      </c>
      <c r="M38" s="7">
        <f>man!I33</f>
        <v>6845</v>
      </c>
      <c r="N38" s="12">
        <f t="shared" si="5"/>
        <v>16.01319421700276</v>
      </c>
    </row>
    <row r="39" spans="1:14" ht="12.75">
      <c r="A39" s="1" t="s">
        <v>49</v>
      </c>
      <c r="B39" s="6" t="s">
        <v>79</v>
      </c>
      <c r="C39" s="7">
        <f>man!C34</f>
        <v>15730</v>
      </c>
      <c r="D39" s="7">
        <f t="shared" si="0"/>
        <v>19241</v>
      </c>
      <c r="E39" s="7">
        <f>man!E34</f>
        <v>1720</v>
      </c>
      <c r="F39" s="10">
        <f t="shared" si="1"/>
        <v>8.939244322020686</v>
      </c>
      <c r="G39" s="7">
        <f>man!F34</f>
        <v>4902</v>
      </c>
      <c r="H39" s="10">
        <f t="shared" si="2"/>
        <v>25.476846317758948</v>
      </c>
      <c r="I39" s="7">
        <f>man!G34</f>
        <v>5579</v>
      </c>
      <c r="J39" s="10">
        <f t="shared" si="3"/>
        <v>28.99537446078686</v>
      </c>
      <c r="K39" s="7">
        <f>man!H34</f>
        <v>4141</v>
      </c>
      <c r="L39" s="10">
        <f t="shared" si="4"/>
        <v>21.521750428771895</v>
      </c>
      <c r="M39" s="7">
        <f>man!I34</f>
        <v>2899</v>
      </c>
      <c r="N39" s="12">
        <f t="shared" si="5"/>
        <v>15.066784470661606</v>
      </c>
    </row>
    <row r="40" spans="1:14" ht="12.75">
      <c r="A40" s="1" t="s">
        <v>76</v>
      </c>
      <c r="B40" s="6" t="s">
        <v>84</v>
      </c>
      <c r="C40" s="7">
        <f>man!C35</f>
        <v>9650</v>
      </c>
      <c r="D40" s="7">
        <f t="shared" si="0"/>
        <v>11948</v>
      </c>
      <c r="E40" s="7">
        <f>man!E35</f>
        <v>1159</v>
      </c>
      <c r="F40" s="10">
        <f t="shared" si="1"/>
        <v>9.700368262470706</v>
      </c>
      <c r="G40" s="7">
        <f>man!F35</f>
        <v>3293</v>
      </c>
      <c r="H40" s="10">
        <f t="shared" si="2"/>
        <v>27.561098091730834</v>
      </c>
      <c r="I40" s="7">
        <f>man!G35</f>
        <v>3220</v>
      </c>
      <c r="J40" s="10">
        <f t="shared" si="3"/>
        <v>26.9501171744225</v>
      </c>
      <c r="K40" s="7">
        <f>man!H35</f>
        <v>2630</v>
      </c>
      <c r="L40" s="10">
        <f t="shared" si="4"/>
        <v>22.012052226314026</v>
      </c>
      <c r="M40" s="7">
        <f>man!I35</f>
        <v>1646</v>
      </c>
      <c r="N40" s="12">
        <f t="shared" si="5"/>
        <v>13.776364245061934</v>
      </c>
    </row>
    <row r="41" spans="1:14" ht="12.75">
      <c r="A41" s="1" t="s">
        <v>9</v>
      </c>
      <c r="B41" s="6" t="s">
        <v>35</v>
      </c>
      <c r="C41" s="7">
        <f>man!C36</f>
        <v>24817</v>
      </c>
      <c r="D41" s="7">
        <f t="shared" si="0"/>
        <v>30092</v>
      </c>
      <c r="E41" s="7">
        <f>man!E36</f>
        <v>2784</v>
      </c>
      <c r="F41" s="10">
        <f t="shared" si="1"/>
        <v>9.251628339758074</v>
      </c>
      <c r="G41" s="7">
        <f>man!F36</f>
        <v>7943</v>
      </c>
      <c r="H41" s="10">
        <f t="shared" si="2"/>
        <v>26.39571979263592</v>
      </c>
      <c r="I41" s="7">
        <f>man!G36</f>
        <v>9478</v>
      </c>
      <c r="J41" s="10">
        <f t="shared" si="3"/>
        <v>31.49674332048385</v>
      </c>
      <c r="K41" s="7">
        <f>man!H36</f>
        <v>5854</v>
      </c>
      <c r="L41" s="10">
        <f t="shared" si="4"/>
        <v>19.45367539545394</v>
      </c>
      <c r="M41" s="7">
        <f>man!I36</f>
        <v>4033</v>
      </c>
      <c r="N41" s="12">
        <f t="shared" si="5"/>
        <v>13.402233151668216</v>
      </c>
    </row>
    <row r="42" spans="1:14" ht="12.75">
      <c r="A42" s="1" t="s">
        <v>73</v>
      </c>
      <c r="B42" s="6" t="s">
        <v>78</v>
      </c>
      <c r="C42" s="7">
        <f>man!C37</f>
        <v>25631</v>
      </c>
      <c r="D42" s="7">
        <f t="shared" si="0"/>
        <v>30843</v>
      </c>
      <c r="E42" s="7">
        <f>man!E37</f>
        <v>3387</v>
      </c>
      <c r="F42" s="10">
        <f t="shared" si="1"/>
        <v>10.981422040657524</v>
      </c>
      <c r="G42" s="7">
        <f>man!F37</f>
        <v>8776</v>
      </c>
      <c r="H42" s="10">
        <f t="shared" si="2"/>
        <v>28.453782057517103</v>
      </c>
      <c r="I42" s="7">
        <f>man!G37</f>
        <v>8492</v>
      </c>
      <c r="J42" s="10">
        <f t="shared" si="3"/>
        <v>27.532989657296632</v>
      </c>
      <c r="K42" s="7">
        <f>man!H37</f>
        <v>6117</v>
      </c>
      <c r="L42" s="10">
        <f t="shared" si="4"/>
        <v>19.83270109911487</v>
      </c>
      <c r="M42" s="7">
        <f>man!I37</f>
        <v>4071</v>
      </c>
      <c r="N42" s="12">
        <f t="shared" si="5"/>
        <v>13.19910514541387</v>
      </c>
    </row>
    <row r="43" spans="1:14" ht="12.75">
      <c r="A43" s="1" t="s">
        <v>29</v>
      </c>
      <c r="B43" s="6" t="s">
        <v>75</v>
      </c>
      <c r="C43" s="7">
        <f>man!C38</f>
        <v>12357</v>
      </c>
      <c r="D43" s="7">
        <f t="shared" si="0"/>
        <v>15129</v>
      </c>
      <c r="E43" s="7">
        <f>man!E38</f>
        <v>1517</v>
      </c>
      <c r="F43" s="10">
        <f t="shared" si="1"/>
        <v>10.02710027100271</v>
      </c>
      <c r="G43" s="7">
        <f>man!F38</f>
        <v>3603</v>
      </c>
      <c r="H43" s="10">
        <f t="shared" si="2"/>
        <v>23.81518937140591</v>
      </c>
      <c r="I43" s="7">
        <f>man!G38</f>
        <v>4090</v>
      </c>
      <c r="J43" s="10">
        <f t="shared" si="3"/>
        <v>27.034172780752197</v>
      </c>
      <c r="K43" s="7">
        <f>man!H38</f>
        <v>3102</v>
      </c>
      <c r="L43" s="10">
        <f t="shared" si="4"/>
        <v>20.50366845131866</v>
      </c>
      <c r="M43" s="7">
        <f>man!I38</f>
        <v>2817</v>
      </c>
      <c r="N43" s="12">
        <f t="shared" si="5"/>
        <v>18.619869125520523</v>
      </c>
    </row>
    <row r="44" spans="1:14" ht="12.75">
      <c r="A44" s="1" t="s">
        <v>68</v>
      </c>
      <c r="B44" s="6" t="s">
        <v>14</v>
      </c>
      <c r="C44" s="7">
        <f>man!C39</f>
        <v>57006</v>
      </c>
      <c r="D44" s="7">
        <f t="shared" si="0"/>
        <v>66583</v>
      </c>
      <c r="E44" s="7">
        <f>man!E39</f>
        <v>5487</v>
      </c>
      <c r="F44" s="10">
        <f t="shared" si="1"/>
        <v>8.240842257032575</v>
      </c>
      <c r="G44" s="7">
        <f>man!F39</f>
        <v>17761</v>
      </c>
      <c r="H44" s="10">
        <f t="shared" si="2"/>
        <v>26.6749770962558</v>
      </c>
      <c r="I44" s="7">
        <f>man!G39</f>
        <v>20410</v>
      </c>
      <c r="J44" s="10">
        <f t="shared" si="3"/>
        <v>30.65347010498175</v>
      </c>
      <c r="K44" s="7">
        <f>man!H39</f>
        <v>13299</v>
      </c>
      <c r="L44" s="10">
        <f t="shared" si="4"/>
        <v>19.97356682636709</v>
      </c>
      <c r="M44" s="7">
        <f>man!I39</f>
        <v>9626</v>
      </c>
      <c r="N44" s="12">
        <f t="shared" si="5"/>
        <v>14.45714371536278</v>
      </c>
    </row>
    <row r="45" spans="1:14" ht="12.75">
      <c r="A45" s="1" t="s">
        <v>19</v>
      </c>
      <c r="B45" s="6" t="s">
        <v>81</v>
      </c>
      <c r="C45" s="7">
        <f>man!C40</f>
        <v>8937</v>
      </c>
      <c r="D45" s="7">
        <f t="shared" si="0"/>
        <v>10544</v>
      </c>
      <c r="E45" s="7">
        <f>man!E40</f>
        <v>845</v>
      </c>
      <c r="F45" s="10">
        <f t="shared" si="1"/>
        <v>8.014036418816389</v>
      </c>
      <c r="G45" s="7">
        <f>man!F40</f>
        <v>2539</v>
      </c>
      <c r="H45" s="10">
        <f t="shared" si="2"/>
        <v>24.080045523520486</v>
      </c>
      <c r="I45" s="7">
        <f>man!G40</f>
        <v>2893</v>
      </c>
      <c r="J45" s="10">
        <f t="shared" si="3"/>
        <v>27.43740515933232</v>
      </c>
      <c r="K45" s="7">
        <f>man!H40</f>
        <v>2259</v>
      </c>
      <c r="L45" s="10">
        <f t="shared" si="4"/>
        <v>21.424506828528074</v>
      </c>
      <c r="M45" s="7">
        <f>man!I40</f>
        <v>2008</v>
      </c>
      <c r="N45" s="12">
        <f t="shared" si="5"/>
        <v>19.044006069802734</v>
      </c>
    </row>
    <row r="46" spans="1:14" ht="12.75">
      <c r="A46" s="1" t="s">
        <v>48</v>
      </c>
      <c r="B46" s="6" t="s">
        <v>17</v>
      </c>
      <c r="C46" s="7">
        <f>man!C41</f>
        <v>10780</v>
      </c>
      <c r="D46" s="7">
        <f t="shared" si="0"/>
        <v>12482</v>
      </c>
      <c r="E46" s="7">
        <f>man!E41</f>
        <v>1298</v>
      </c>
      <c r="F46" s="10">
        <f t="shared" si="1"/>
        <v>10.398974523313571</v>
      </c>
      <c r="G46" s="7">
        <f>man!F41</f>
        <v>3304</v>
      </c>
      <c r="H46" s="10">
        <f t="shared" si="2"/>
        <v>26.47011696843455</v>
      </c>
      <c r="I46" s="7">
        <f>man!G41</f>
        <v>3365</v>
      </c>
      <c r="J46" s="10">
        <f t="shared" si="3"/>
        <v>26.95882070181061</v>
      </c>
      <c r="K46" s="7">
        <f>man!H41</f>
        <v>2646</v>
      </c>
      <c r="L46" s="10">
        <f t="shared" si="4"/>
        <v>21.198525877263258</v>
      </c>
      <c r="M46" s="7">
        <f>man!I41</f>
        <v>1869</v>
      </c>
      <c r="N46" s="12">
        <f t="shared" si="5"/>
        <v>14.973561929178016</v>
      </c>
    </row>
    <row r="47" spans="1:14" ht="12.75">
      <c r="A47" s="1" t="s">
        <v>59</v>
      </c>
      <c r="B47" s="6" t="s">
        <v>80</v>
      </c>
      <c r="C47" s="7">
        <f>man!C42</f>
        <v>14377</v>
      </c>
      <c r="D47" s="7">
        <f t="shared" si="0"/>
        <v>17203</v>
      </c>
      <c r="E47" s="7">
        <f>man!E42</f>
        <v>1610</v>
      </c>
      <c r="F47" s="10">
        <f t="shared" si="1"/>
        <v>9.358832761727607</v>
      </c>
      <c r="G47" s="7">
        <f>man!F42</f>
        <v>4372</v>
      </c>
      <c r="H47" s="10">
        <f t="shared" si="2"/>
        <v>25.414171946753473</v>
      </c>
      <c r="I47" s="7">
        <f>man!G42</f>
        <v>4913</v>
      </c>
      <c r="J47" s="10">
        <f t="shared" si="3"/>
        <v>28.558972272278094</v>
      </c>
      <c r="K47" s="7">
        <f>man!H42</f>
        <v>3553</v>
      </c>
      <c r="L47" s="10">
        <f t="shared" si="4"/>
        <v>20.653374411439867</v>
      </c>
      <c r="M47" s="7">
        <f>man!I42</f>
        <v>2755</v>
      </c>
      <c r="N47" s="12">
        <f t="shared" si="5"/>
        <v>16.014648607800964</v>
      </c>
    </row>
    <row r="48" spans="1:14" ht="12.75">
      <c r="A48" s="1" t="s">
        <v>63</v>
      </c>
      <c r="B48" s="6" t="s">
        <v>31</v>
      </c>
      <c r="C48" s="7">
        <f>man!C43</f>
        <v>13115</v>
      </c>
      <c r="D48" s="7">
        <f t="shared" si="0"/>
        <v>15175</v>
      </c>
      <c r="E48" s="7">
        <f>man!E43</f>
        <v>1361</v>
      </c>
      <c r="F48" s="10">
        <f t="shared" si="1"/>
        <v>8.968698517298188</v>
      </c>
      <c r="G48" s="7">
        <f>man!F43</f>
        <v>3908</v>
      </c>
      <c r="H48" s="10">
        <f t="shared" si="2"/>
        <v>25.752883031301483</v>
      </c>
      <c r="I48" s="7">
        <f>man!G43</f>
        <v>4286</v>
      </c>
      <c r="J48" s="10">
        <f t="shared" si="3"/>
        <v>28.24382207578254</v>
      </c>
      <c r="K48" s="7">
        <f>man!H43</f>
        <v>3190</v>
      </c>
      <c r="L48" s="10">
        <f t="shared" si="4"/>
        <v>21.021416803953873</v>
      </c>
      <c r="M48" s="7">
        <f>man!I43</f>
        <v>2430</v>
      </c>
      <c r="N48" s="12">
        <f t="shared" si="5"/>
        <v>16.013179571663922</v>
      </c>
    </row>
    <row r="49" spans="2:16" s="3" customFormat="1" ht="12.75">
      <c r="B49" s="8" t="s">
        <v>93</v>
      </c>
      <c r="C49" s="9">
        <f>SUM(C7:C48)</f>
        <v>1230709</v>
      </c>
      <c r="D49" s="9">
        <f aca="true" t="shared" si="6" ref="D49:M49">SUM(D7:D48)</f>
        <v>1448916</v>
      </c>
      <c r="E49" s="9">
        <f t="shared" si="6"/>
        <v>124142</v>
      </c>
      <c r="F49" s="11">
        <f t="shared" si="1"/>
        <v>8.567922502063611</v>
      </c>
      <c r="G49" s="9">
        <f t="shared" si="6"/>
        <v>370942</v>
      </c>
      <c r="H49" s="11">
        <f t="shared" si="2"/>
        <v>25.60134610978138</v>
      </c>
      <c r="I49" s="9">
        <f t="shared" si="6"/>
        <v>436005</v>
      </c>
      <c r="J49" s="11">
        <f t="shared" si="3"/>
        <v>30.0918065643557</v>
      </c>
      <c r="K49" s="9">
        <f t="shared" si="6"/>
        <v>302501</v>
      </c>
      <c r="L49" s="11">
        <f t="shared" si="4"/>
        <v>20.87774584585994</v>
      </c>
      <c r="M49" s="9">
        <f t="shared" si="6"/>
        <v>215326</v>
      </c>
      <c r="N49" s="13">
        <f t="shared" si="5"/>
        <v>14.861178977939371</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18461</v>
      </c>
      <c r="D2" s="16">
        <v>21943</v>
      </c>
      <c r="E2" s="16">
        <v>2082</v>
      </c>
      <c r="F2" s="16">
        <v>5490</v>
      </c>
      <c r="G2" s="16">
        <v>6478</v>
      </c>
      <c r="H2" s="16">
        <v>4477</v>
      </c>
      <c r="I2" s="16">
        <v>3416</v>
      </c>
    </row>
    <row r="3" spans="1:9" ht="12.75">
      <c r="A3" s="17" t="s">
        <v>47</v>
      </c>
      <c r="B3" s="16" t="s">
        <v>11</v>
      </c>
      <c r="C3" s="16">
        <v>24872</v>
      </c>
      <c r="D3" s="16">
        <v>29841</v>
      </c>
      <c r="E3" s="16">
        <v>2688</v>
      </c>
      <c r="F3" s="16">
        <v>7303</v>
      </c>
      <c r="G3" s="16">
        <v>8831</v>
      </c>
      <c r="H3" s="16">
        <v>6406</v>
      </c>
      <c r="I3" s="16">
        <v>4613</v>
      </c>
    </row>
    <row r="4" spans="1:9" ht="12.75">
      <c r="A4" s="16" t="s">
        <v>58</v>
      </c>
      <c r="B4" s="16" t="s">
        <v>13</v>
      </c>
      <c r="C4" s="16">
        <v>34319</v>
      </c>
      <c r="D4" s="16">
        <v>40866</v>
      </c>
      <c r="E4" s="16">
        <v>3605</v>
      </c>
      <c r="F4" s="16">
        <v>10170</v>
      </c>
      <c r="G4" s="16">
        <v>12240</v>
      </c>
      <c r="H4" s="16">
        <v>8574</v>
      </c>
      <c r="I4" s="16">
        <v>6277</v>
      </c>
    </row>
    <row r="5" spans="1:9" ht="12.75">
      <c r="A5" s="16" t="s">
        <v>2</v>
      </c>
      <c r="B5" s="16" t="s">
        <v>62</v>
      </c>
      <c r="C5" s="16">
        <v>22981</v>
      </c>
      <c r="D5" s="16">
        <v>27937</v>
      </c>
      <c r="E5" s="16">
        <v>2474</v>
      </c>
      <c r="F5" s="16">
        <v>6798</v>
      </c>
      <c r="G5" s="16">
        <v>8055</v>
      </c>
      <c r="H5" s="16">
        <v>6093</v>
      </c>
      <c r="I5" s="16">
        <v>4517</v>
      </c>
    </row>
    <row r="6" spans="1:9" ht="12.75">
      <c r="A6" s="16" t="s">
        <v>1</v>
      </c>
      <c r="B6" s="16" t="s">
        <v>60</v>
      </c>
      <c r="C6" s="16">
        <v>40754</v>
      </c>
      <c r="D6" s="16">
        <v>47555</v>
      </c>
      <c r="E6" s="16">
        <v>4173</v>
      </c>
      <c r="F6" s="16">
        <v>11691</v>
      </c>
      <c r="G6" s="16">
        <v>14199</v>
      </c>
      <c r="H6" s="16">
        <v>10246</v>
      </c>
      <c r="I6" s="16">
        <v>7246</v>
      </c>
    </row>
    <row r="7" spans="1:9" ht="12.75">
      <c r="A7" s="16" t="s">
        <v>21</v>
      </c>
      <c r="B7" s="16" t="s">
        <v>70</v>
      </c>
      <c r="C7" s="16">
        <v>15586</v>
      </c>
      <c r="D7" s="16">
        <v>19411</v>
      </c>
      <c r="E7" s="16">
        <v>2380</v>
      </c>
      <c r="F7" s="16">
        <v>5548</v>
      </c>
      <c r="G7" s="16">
        <v>5197</v>
      </c>
      <c r="H7" s="16">
        <v>3681</v>
      </c>
      <c r="I7" s="16">
        <v>2605</v>
      </c>
    </row>
    <row r="8" spans="1:9" ht="12.75">
      <c r="A8" s="16" t="s">
        <v>18</v>
      </c>
      <c r="B8" s="16" t="s">
        <v>37</v>
      </c>
      <c r="C8" s="16">
        <v>9366</v>
      </c>
      <c r="D8" s="16">
        <v>11006</v>
      </c>
      <c r="E8" s="16">
        <v>1119</v>
      </c>
      <c r="F8" s="16">
        <v>2777</v>
      </c>
      <c r="G8" s="16">
        <v>2969</v>
      </c>
      <c r="H8" s="16">
        <v>2301</v>
      </c>
      <c r="I8" s="16">
        <v>1840</v>
      </c>
    </row>
    <row r="9" spans="1:9" ht="12.75">
      <c r="A9" s="16" t="s">
        <v>22</v>
      </c>
      <c r="B9" s="16" t="s">
        <v>74</v>
      </c>
      <c r="C9" s="16">
        <v>41578</v>
      </c>
      <c r="D9" s="16">
        <v>48937</v>
      </c>
      <c r="E9" s="16">
        <v>3672</v>
      </c>
      <c r="F9" s="16">
        <v>12329</v>
      </c>
      <c r="G9" s="16">
        <v>15655</v>
      </c>
      <c r="H9" s="16">
        <v>10108</v>
      </c>
      <c r="I9" s="16">
        <v>7173</v>
      </c>
    </row>
    <row r="10" spans="1:9" ht="12.75">
      <c r="A10" s="16" t="s">
        <v>24</v>
      </c>
      <c r="B10" s="16" t="s">
        <v>71</v>
      </c>
      <c r="C10" s="16">
        <v>10912</v>
      </c>
      <c r="D10" s="16">
        <v>13165</v>
      </c>
      <c r="E10" s="16">
        <v>971</v>
      </c>
      <c r="F10" s="16">
        <v>2955</v>
      </c>
      <c r="G10" s="16">
        <v>3681</v>
      </c>
      <c r="H10" s="16">
        <v>3097</v>
      </c>
      <c r="I10" s="16">
        <v>2461</v>
      </c>
    </row>
    <row r="11" spans="1:9" ht="12.75">
      <c r="A11" s="16" t="s">
        <v>30</v>
      </c>
      <c r="B11" s="16" t="s">
        <v>45</v>
      </c>
      <c r="C11" s="16">
        <v>272878</v>
      </c>
      <c r="D11" s="16">
        <v>312388</v>
      </c>
      <c r="E11" s="16">
        <v>20836</v>
      </c>
      <c r="F11" s="16">
        <v>74784</v>
      </c>
      <c r="G11" s="16">
        <v>101101</v>
      </c>
      <c r="H11" s="16">
        <v>67834</v>
      </c>
      <c r="I11" s="16">
        <v>47833</v>
      </c>
    </row>
    <row r="12" spans="1:9" ht="12.75">
      <c r="A12" s="16" t="s">
        <v>77</v>
      </c>
      <c r="B12" s="16" t="s">
        <v>16</v>
      </c>
      <c r="C12" s="16">
        <v>18215</v>
      </c>
      <c r="D12" s="16">
        <v>22129</v>
      </c>
      <c r="E12" s="16">
        <v>1971</v>
      </c>
      <c r="F12" s="16">
        <v>5042</v>
      </c>
      <c r="G12" s="16">
        <v>5999</v>
      </c>
      <c r="H12" s="16">
        <v>4872</v>
      </c>
      <c r="I12" s="16">
        <v>4245</v>
      </c>
    </row>
    <row r="13" spans="1:9" ht="12.75">
      <c r="A13" s="16" t="s">
        <v>64</v>
      </c>
      <c r="B13" s="16" t="s">
        <v>12</v>
      </c>
      <c r="C13" s="16">
        <v>10802</v>
      </c>
      <c r="D13" s="16">
        <v>11844</v>
      </c>
      <c r="E13" s="16">
        <v>900</v>
      </c>
      <c r="F13" s="16">
        <v>2830</v>
      </c>
      <c r="G13" s="16">
        <v>3285</v>
      </c>
      <c r="H13" s="16">
        <v>2608</v>
      </c>
      <c r="I13" s="16">
        <v>2221</v>
      </c>
    </row>
    <row r="14" spans="1:9" ht="12.75">
      <c r="A14" s="16" t="s">
        <v>38</v>
      </c>
      <c r="B14" s="16" t="s">
        <v>3</v>
      </c>
      <c r="C14" s="16">
        <v>10463</v>
      </c>
      <c r="D14" s="16">
        <v>12224</v>
      </c>
      <c r="E14" s="16">
        <v>1306</v>
      </c>
      <c r="F14" s="16">
        <v>3017</v>
      </c>
      <c r="G14" s="16">
        <v>3230</v>
      </c>
      <c r="H14" s="16">
        <v>2666</v>
      </c>
      <c r="I14" s="16">
        <v>2005</v>
      </c>
    </row>
    <row r="15" spans="1:9" ht="12.75">
      <c r="A15" s="16" t="s">
        <v>51</v>
      </c>
      <c r="B15" s="16" t="s">
        <v>43</v>
      </c>
      <c r="C15" s="16">
        <v>70465</v>
      </c>
      <c r="D15" s="16">
        <v>86451</v>
      </c>
      <c r="E15" s="16">
        <v>7508</v>
      </c>
      <c r="F15" s="16">
        <v>25197</v>
      </c>
      <c r="G15" s="16">
        <v>26160</v>
      </c>
      <c r="H15" s="16">
        <v>16469</v>
      </c>
      <c r="I15" s="16">
        <v>11117</v>
      </c>
    </row>
    <row r="16" spans="1:9" ht="12.75">
      <c r="A16" s="16" t="s">
        <v>23</v>
      </c>
      <c r="B16" s="16" t="s">
        <v>40</v>
      </c>
      <c r="C16" s="16">
        <v>47733</v>
      </c>
      <c r="D16" s="16">
        <v>56020</v>
      </c>
      <c r="E16" s="16">
        <v>4441</v>
      </c>
      <c r="F16" s="16">
        <v>14247</v>
      </c>
      <c r="G16" s="16">
        <v>17176</v>
      </c>
      <c r="H16" s="16">
        <v>11402</v>
      </c>
      <c r="I16" s="16">
        <v>8754</v>
      </c>
    </row>
    <row r="17" spans="1:9" ht="12.75">
      <c r="A17" s="16" t="s">
        <v>53</v>
      </c>
      <c r="B17" s="16" t="s">
        <v>4</v>
      </c>
      <c r="C17" s="16">
        <v>6883</v>
      </c>
      <c r="D17" s="16">
        <v>8787</v>
      </c>
      <c r="E17" s="16">
        <v>623</v>
      </c>
      <c r="F17" s="16">
        <v>1878</v>
      </c>
      <c r="G17" s="16">
        <v>2695</v>
      </c>
      <c r="H17" s="16">
        <v>2038</v>
      </c>
      <c r="I17" s="16">
        <v>1553</v>
      </c>
    </row>
    <row r="18" spans="1:9" ht="12.75">
      <c r="A18" s="16" t="s">
        <v>8</v>
      </c>
      <c r="B18" s="16" t="s">
        <v>36</v>
      </c>
      <c r="C18" s="16">
        <v>18711</v>
      </c>
      <c r="D18" s="16">
        <v>21808</v>
      </c>
      <c r="E18" s="16">
        <v>2305</v>
      </c>
      <c r="F18" s="16">
        <v>5801</v>
      </c>
      <c r="G18" s="16">
        <v>6301</v>
      </c>
      <c r="H18" s="16">
        <v>4215</v>
      </c>
      <c r="I18" s="16">
        <v>3186</v>
      </c>
    </row>
    <row r="19" spans="1:9" ht="12.75">
      <c r="A19" s="16" t="s">
        <v>69</v>
      </c>
      <c r="B19" s="16" t="s">
        <v>42</v>
      </c>
      <c r="C19" s="16">
        <v>34509</v>
      </c>
      <c r="D19" s="16">
        <v>40453</v>
      </c>
      <c r="E19" s="16">
        <v>3942</v>
      </c>
      <c r="F19" s="16">
        <v>10559</v>
      </c>
      <c r="G19" s="16">
        <v>11883</v>
      </c>
      <c r="H19" s="16">
        <v>8111</v>
      </c>
      <c r="I19" s="16">
        <v>5958</v>
      </c>
    </row>
    <row r="20" spans="1:9" ht="12.75">
      <c r="A20" s="16" t="s">
        <v>6</v>
      </c>
      <c r="B20" s="16" t="s">
        <v>57</v>
      </c>
      <c r="C20" s="16">
        <v>23253</v>
      </c>
      <c r="D20" s="16">
        <v>28543</v>
      </c>
      <c r="E20" s="16">
        <v>2861</v>
      </c>
      <c r="F20" s="16">
        <v>7251</v>
      </c>
      <c r="G20" s="16">
        <v>8221</v>
      </c>
      <c r="H20" s="16">
        <v>6124</v>
      </c>
      <c r="I20" s="16">
        <v>4086</v>
      </c>
    </row>
    <row r="21" spans="1:9" ht="12.75">
      <c r="A21" s="16" t="s">
        <v>10</v>
      </c>
      <c r="B21" s="16" t="s">
        <v>65</v>
      </c>
      <c r="C21" s="16">
        <v>12483</v>
      </c>
      <c r="D21" s="16">
        <v>13669</v>
      </c>
      <c r="E21" s="16">
        <v>1559</v>
      </c>
      <c r="F21" s="16">
        <v>3773</v>
      </c>
      <c r="G21" s="16">
        <v>3633</v>
      </c>
      <c r="H21" s="16">
        <v>2767</v>
      </c>
      <c r="I21" s="16">
        <v>1937</v>
      </c>
    </row>
    <row r="22" spans="1:9" ht="12.75">
      <c r="A22" s="16" t="s">
        <v>61</v>
      </c>
      <c r="B22" s="16" t="s">
        <v>25</v>
      </c>
      <c r="C22" s="16">
        <v>14268</v>
      </c>
      <c r="D22" s="16">
        <v>17372</v>
      </c>
      <c r="E22" s="16">
        <v>1937</v>
      </c>
      <c r="F22" s="16">
        <v>4984</v>
      </c>
      <c r="G22" s="16">
        <v>4619</v>
      </c>
      <c r="H22" s="16">
        <v>3456</v>
      </c>
      <c r="I22" s="16">
        <v>2376</v>
      </c>
    </row>
    <row r="23" spans="1:9" ht="12.75">
      <c r="A23" s="16" t="s">
        <v>27</v>
      </c>
      <c r="B23" s="16" t="s">
        <v>41</v>
      </c>
      <c r="C23" s="16">
        <v>12237</v>
      </c>
      <c r="D23" s="16">
        <v>15988</v>
      </c>
      <c r="E23" s="16">
        <v>1000</v>
      </c>
      <c r="F23" s="16">
        <v>3358</v>
      </c>
      <c r="G23" s="16">
        <v>5071</v>
      </c>
      <c r="H23" s="16">
        <v>3825</v>
      </c>
      <c r="I23" s="16">
        <v>2734</v>
      </c>
    </row>
    <row r="24" spans="1:9" ht="12.75">
      <c r="A24" s="16" t="s">
        <v>46</v>
      </c>
      <c r="B24" s="16" t="s">
        <v>56</v>
      </c>
      <c r="C24" s="16">
        <v>19729</v>
      </c>
      <c r="D24" s="16">
        <v>23337</v>
      </c>
      <c r="E24" s="16">
        <v>2000</v>
      </c>
      <c r="F24" s="16">
        <v>5628</v>
      </c>
      <c r="G24" s="16">
        <v>6310</v>
      </c>
      <c r="H24" s="16">
        <v>5613</v>
      </c>
      <c r="I24" s="16">
        <v>3786</v>
      </c>
    </row>
    <row r="25" spans="1:9" ht="12.75">
      <c r="A25" s="16" t="s">
        <v>5</v>
      </c>
      <c r="B25" s="16" t="s">
        <v>33</v>
      </c>
      <c r="C25" s="16">
        <v>8672</v>
      </c>
      <c r="D25" s="16">
        <v>10103</v>
      </c>
      <c r="E25" s="16">
        <v>976</v>
      </c>
      <c r="F25" s="16">
        <v>2555</v>
      </c>
      <c r="G25" s="16">
        <v>2632</v>
      </c>
      <c r="H25" s="16">
        <v>2313</v>
      </c>
      <c r="I25" s="16">
        <v>1627</v>
      </c>
    </row>
    <row r="26" spans="1:9" ht="12.75">
      <c r="A26" s="16" t="s">
        <v>83</v>
      </c>
      <c r="B26" s="16" t="s">
        <v>44</v>
      </c>
      <c r="C26" s="16">
        <v>42803</v>
      </c>
      <c r="D26" s="16">
        <v>49013</v>
      </c>
      <c r="E26" s="16">
        <v>4963</v>
      </c>
      <c r="F26" s="16">
        <v>14275</v>
      </c>
      <c r="G26" s="16">
        <v>15071</v>
      </c>
      <c r="H26" s="16">
        <v>8983</v>
      </c>
      <c r="I26" s="16">
        <v>5721</v>
      </c>
    </row>
    <row r="27" spans="1:9" ht="12.75">
      <c r="A27" s="16" t="s">
        <v>67</v>
      </c>
      <c r="B27" s="16" t="s">
        <v>50</v>
      </c>
      <c r="C27" s="16">
        <v>66657</v>
      </c>
      <c r="D27" s="16">
        <v>75225</v>
      </c>
      <c r="E27" s="16">
        <v>6605</v>
      </c>
      <c r="F27" s="16">
        <v>21840</v>
      </c>
      <c r="G27" s="16">
        <v>24813</v>
      </c>
      <c r="H27" s="16">
        <v>14281</v>
      </c>
      <c r="I27" s="16">
        <v>7686</v>
      </c>
    </row>
    <row r="28" spans="1:9" ht="12.75">
      <c r="A28" s="16" t="s">
        <v>26</v>
      </c>
      <c r="B28" s="16" t="s">
        <v>34</v>
      </c>
      <c r="C28" s="16">
        <v>24765</v>
      </c>
      <c r="D28" s="16">
        <v>29031</v>
      </c>
      <c r="E28" s="16">
        <v>3061</v>
      </c>
      <c r="F28" s="16">
        <v>7985</v>
      </c>
      <c r="G28" s="16">
        <v>8134</v>
      </c>
      <c r="H28" s="16">
        <v>5676</v>
      </c>
      <c r="I28" s="16">
        <v>4175</v>
      </c>
    </row>
    <row r="29" spans="1:9" ht="12.75">
      <c r="A29" s="16" t="s">
        <v>20</v>
      </c>
      <c r="B29" s="16" t="s">
        <v>15</v>
      </c>
      <c r="C29" s="16">
        <v>8534</v>
      </c>
      <c r="D29" s="16">
        <v>9655</v>
      </c>
      <c r="E29" s="16">
        <v>867</v>
      </c>
      <c r="F29" s="16">
        <v>2358</v>
      </c>
      <c r="G29" s="16">
        <v>2740</v>
      </c>
      <c r="H29" s="16">
        <v>2034</v>
      </c>
      <c r="I29" s="16">
        <v>1656</v>
      </c>
    </row>
    <row r="30" spans="1:9" ht="12.75">
      <c r="A30" s="16" t="s">
        <v>82</v>
      </c>
      <c r="B30" s="16" t="s">
        <v>54</v>
      </c>
      <c r="C30" s="16">
        <v>27108</v>
      </c>
      <c r="D30" s="16">
        <v>34030</v>
      </c>
      <c r="E30" s="16">
        <v>3033</v>
      </c>
      <c r="F30" s="16">
        <v>8412</v>
      </c>
      <c r="G30" s="16">
        <v>9854</v>
      </c>
      <c r="H30" s="16">
        <v>7624</v>
      </c>
      <c r="I30" s="16">
        <v>5107</v>
      </c>
    </row>
    <row r="31" spans="1:9" ht="12.75">
      <c r="A31" s="16" t="s">
        <v>32</v>
      </c>
      <c r="B31" s="16" t="s">
        <v>52</v>
      </c>
      <c r="C31" s="16">
        <v>17252</v>
      </c>
      <c r="D31" s="16">
        <v>20889</v>
      </c>
      <c r="E31" s="16">
        <v>1914</v>
      </c>
      <c r="F31" s="16">
        <v>5067</v>
      </c>
      <c r="G31" s="16">
        <v>5957</v>
      </c>
      <c r="H31" s="16">
        <v>4509</v>
      </c>
      <c r="I31" s="16">
        <v>3442</v>
      </c>
    </row>
    <row r="32" spans="1:9" ht="12.75">
      <c r="A32" s="16" t="s">
        <v>0</v>
      </c>
      <c r="B32" s="16" t="s">
        <v>55</v>
      </c>
      <c r="C32" s="16">
        <v>14414</v>
      </c>
      <c r="D32" s="16">
        <v>17310</v>
      </c>
      <c r="E32" s="16">
        <v>1677</v>
      </c>
      <c r="F32" s="16">
        <v>4463</v>
      </c>
      <c r="G32" s="16">
        <v>4693</v>
      </c>
      <c r="H32" s="16">
        <v>3503</v>
      </c>
      <c r="I32" s="16">
        <v>2974</v>
      </c>
    </row>
    <row r="33" spans="1:9" ht="12.75">
      <c r="A33" s="16" t="s">
        <v>72</v>
      </c>
      <c r="B33" s="16" t="s">
        <v>28</v>
      </c>
      <c r="C33" s="16">
        <v>36646</v>
      </c>
      <c r="D33" s="16">
        <v>42746</v>
      </c>
      <c r="E33" s="16">
        <v>3525</v>
      </c>
      <c r="F33" s="16">
        <v>10176</v>
      </c>
      <c r="G33" s="16">
        <v>12396</v>
      </c>
      <c r="H33" s="16">
        <v>9804</v>
      </c>
      <c r="I33" s="16">
        <v>6845</v>
      </c>
    </row>
    <row r="34" spans="1:9" ht="12.75">
      <c r="A34" s="16" t="s">
        <v>49</v>
      </c>
      <c r="B34" s="16" t="s">
        <v>79</v>
      </c>
      <c r="C34" s="16">
        <v>15730</v>
      </c>
      <c r="D34" s="16">
        <v>19241</v>
      </c>
      <c r="E34" s="16">
        <v>1720</v>
      </c>
      <c r="F34" s="16">
        <v>4902</v>
      </c>
      <c r="G34" s="16">
        <v>5579</v>
      </c>
      <c r="H34" s="16">
        <v>4141</v>
      </c>
      <c r="I34" s="16">
        <v>2899</v>
      </c>
    </row>
    <row r="35" spans="1:9" ht="12.75">
      <c r="A35" s="16" t="s">
        <v>76</v>
      </c>
      <c r="B35" s="16" t="s">
        <v>84</v>
      </c>
      <c r="C35" s="16">
        <v>9650</v>
      </c>
      <c r="D35" s="16">
        <v>11948</v>
      </c>
      <c r="E35" s="16">
        <v>1159</v>
      </c>
      <c r="F35" s="16">
        <v>3293</v>
      </c>
      <c r="G35" s="16">
        <v>3220</v>
      </c>
      <c r="H35" s="16">
        <v>2630</v>
      </c>
      <c r="I35" s="16">
        <v>1646</v>
      </c>
    </row>
    <row r="36" spans="1:9" ht="12.75">
      <c r="A36" s="16" t="s">
        <v>9</v>
      </c>
      <c r="B36" s="16" t="s">
        <v>35</v>
      </c>
      <c r="C36" s="16">
        <v>24817</v>
      </c>
      <c r="D36" s="16">
        <v>30092</v>
      </c>
      <c r="E36" s="16">
        <v>2784</v>
      </c>
      <c r="F36" s="16">
        <v>7943</v>
      </c>
      <c r="G36" s="16">
        <v>9478</v>
      </c>
      <c r="H36" s="16">
        <v>5854</v>
      </c>
      <c r="I36" s="16">
        <v>4033</v>
      </c>
    </row>
    <row r="37" spans="1:9" ht="12.75">
      <c r="A37" s="16" t="s">
        <v>73</v>
      </c>
      <c r="B37" s="16" t="s">
        <v>78</v>
      </c>
      <c r="C37" s="16">
        <v>25631</v>
      </c>
      <c r="D37" s="16">
        <v>30843</v>
      </c>
      <c r="E37" s="16">
        <v>3387</v>
      </c>
      <c r="F37" s="16">
        <v>8776</v>
      </c>
      <c r="G37" s="16">
        <v>8492</v>
      </c>
      <c r="H37" s="16">
        <v>6117</v>
      </c>
      <c r="I37" s="16">
        <v>4071</v>
      </c>
    </row>
    <row r="38" spans="1:9" ht="12.75">
      <c r="A38" s="16" t="s">
        <v>29</v>
      </c>
      <c r="B38" s="16" t="s">
        <v>75</v>
      </c>
      <c r="C38" s="16">
        <v>12357</v>
      </c>
      <c r="D38" s="16">
        <v>15129</v>
      </c>
      <c r="E38" s="16">
        <v>1517</v>
      </c>
      <c r="F38" s="16">
        <v>3603</v>
      </c>
      <c r="G38" s="16">
        <v>4090</v>
      </c>
      <c r="H38" s="16">
        <v>3102</v>
      </c>
      <c r="I38" s="16">
        <v>2817</v>
      </c>
    </row>
    <row r="39" spans="1:9" ht="12.75">
      <c r="A39" s="16" t="s">
        <v>68</v>
      </c>
      <c r="B39" s="16" t="s">
        <v>14</v>
      </c>
      <c r="C39" s="16">
        <v>57006</v>
      </c>
      <c r="D39" s="16">
        <v>66583</v>
      </c>
      <c r="E39" s="16">
        <v>5487</v>
      </c>
      <c r="F39" s="16">
        <v>17761</v>
      </c>
      <c r="G39" s="16">
        <v>20410</v>
      </c>
      <c r="H39" s="16">
        <v>13299</v>
      </c>
      <c r="I39" s="16">
        <v>9626</v>
      </c>
    </row>
    <row r="40" spans="1:9" ht="12.75">
      <c r="A40" s="16" t="s">
        <v>19</v>
      </c>
      <c r="B40" s="16" t="s">
        <v>81</v>
      </c>
      <c r="C40" s="16">
        <v>8937</v>
      </c>
      <c r="D40" s="16">
        <v>10544</v>
      </c>
      <c r="E40" s="16">
        <v>845</v>
      </c>
      <c r="F40" s="16">
        <v>2539</v>
      </c>
      <c r="G40" s="16">
        <v>2893</v>
      </c>
      <c r="H40" s="16">
        <v>2259</v>
      </c>
      <c r="I40" s="16">
        <v>2008</v>
      </c>
    </row>
    <row r="41" spans="1:9" ht="12.75">
      <c r="A41" s="16" t="s">
        <v>48</v>
      </c>
      <c r="B41" s="16" t="s">
        <v>17</v>
      </c>
      <c r="C41" s="16">
        <v>10780</v>
      </c>
      <c r="D41" s="16">
        <v>12482</v>
      </c>
      <c r="E41" s="16">
        <v>1298</v>
      </c>
      <c r="F41" s="16">
        <v>3304</v>
      </c>
      <c r="G41" s="16">
        <v>3365</v>
      </c>
      <c r="H41" s="16">
        <v>2646</v>
      </c>
      <c r="I41" s="16">
        <v>1869</v>
      </c>
    </row>
    <row r="42" spans="1:9" ht="12.75">
      <c r="A42" s="16" t="s">
        <v>59</v>
      </c>
      <c r="B42" s="16" t="s">
        <v>80</v>
      </c>
      <c r="C42" s="16">
        <v>14377</v>
      </c>
      <c r="D42" s="16">
        <v>17203</v>
      </c>
      <c r="E42" s="16">
        <v>1610</v>
      </c>
      <c r="F42" s="16">
        <v>4372</v>
      </c>
      <c r="G42" s="16">
        <v>4913</v>
      </c>
      <c r="H42" s="16">
        <v>3553</v>
      </c>
      <c r="I42" s="16">
        <v>2755</v>
      </c>
    </row>
    <row r="43" spans="1:9" ht="12.75">
      <c r="A43" s="16" t="s">
        <v>63</v>
      </c>
      <c r="B43" s="16" t="s">
        <v>31</v>
      </c>
      <c r="C43" s="16">
        <v>13115</v>
      </c>
      <c r="D43" s="16">
        <v>15175</v>
      </c>
      <c r="E43" s="16">
        <v>1361</v>
      </c>
      <c r="F43" s="16">
        <v>3908</v>
      </c>
      <c r="G43" s="16">
        <v>4286</v>
      </c>
      <c r="H43" s="16">
        <v>3190</v>
      </c>
      <c r="I43" s="16">
        <v>2430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2024-02-06T15:01:15Z</dcterms:modified>
  <cp:category/>
  <cp:version/>
  <cp:contentType/>
  <cp:contentStatus/>
</cp:coreProperties>
</file>