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<sst xmlns="http://schemas.openxmlformats.org/spreadsheetml/2006/main" count="201" uniqueCount="108">
  <si>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</si>
  <si>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</si>
  <si>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</si>
  <si>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</si>
  <si>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</si>
  <si>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</si>
  <si>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</si>
  <si>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</si>
  <si>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</si>
  <si>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</si>
  <si>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</si>
  <si>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</si>
  <si>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</si>
  <si>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</si>
  <si>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</si>
  <si>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</si>
  <si>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</si>
  <si>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</si>
  <si>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</si>
  <si>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</si>
  <si>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</si>
  <si>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</si>
  <si>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</si>
  <si>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</si>
  <si>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</si>
  <si>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</si>
  <si>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</si>
  <si>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</si>
  <si>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</si>
  <si>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</si>
  <si>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</si>
  <si>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</si>
  <si>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</si>
  <si>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</si>
  <si>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</si>
  <si>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</si>
  <si>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</si>
  <si>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</si>
  <si>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</si>
  <si>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</si>
  <si>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</si>
  <si>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</si>
  <si>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</si>
  <si>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</si>
  <si>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</si>
  <si>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</si>
  <si>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</si>
  <si>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</si>
  <si>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</si>
  <si>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</si>
  <si>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</si>
  <si>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</si>
  <si>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</si>
  <si>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</si>
  <si>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</si>
  <si>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</si>
  <si>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</si>
  <si>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</si>
  <si>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</si>
  <si>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</si>
  <si>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</si>
  <si>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</si>
  <si>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</si>
  <si>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</si>
  <si>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</si>
  <si>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</si>
  <si>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</si>
  <si>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</si>
  <si>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</si>
  <si>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</si>
  <si>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</si>
  <si>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</si>
  <si>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</si>
  <si>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</si>
  <si>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</si>
  <si>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</si>
  <si>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</si>
  <si>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</si>
  <si>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</si>
  <si>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</si>
  <si>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</si>
  <si>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</si>
  <si>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</si>
  <si>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</si>
  <si>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</si>
  <si>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</si>
  <si>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</si>
  <si>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</si>
  <si>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</si>
  <si>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</si>
  <si>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</si>
  <si>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</si>
  <si>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</si>
  <si>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</si>
  <si>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</si>
  <si>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</si>
  <si>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</si>
  <si>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</si>
  <si>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</si>
  <si>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</si>
  <si>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</si>
  <si>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</si>
  <si>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</si>
  <si>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</si>
  <si>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</si>
  <si>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</si>
  <si>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</si>
  <si>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29.02.2024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</si>
</sst>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11</xdr:row>
      <xdr:rowOff>95250</xdr:rowOff>
    </xdr:from>
    <xdr:to>
      <xdr:col>12</xdr:col>
      <xdr:colOff>238125</xdr:colOff>
      <xdr:row>41</xdr:row>
      <xdr:rowOff>152400</xdr:rowOff>
    </xdr:to>
    <xdr:sp fLocksText="0">
      <xdr:nvSpPr>
        <xdr:cNvPr id="1" name="TextBox 2" descr="sigla_registrului_comertului_curbe"/>
        <xdr:cNvSpPr txBox="1">
          <a:spLocks noChangeAspect="1" noChangeArrowheads="1"/>
        </xdr:cNvSpPr>
      </xdr:nvSpPr>
      <xdr:spPr>
        <a:xfrm>
          <a:off x="2105025" y="1990725"/>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8" t="s">
        <v>98</v>
      </c>
      <c r="C1" s="28"/>
      <c r="D1" s="28"/>
      <c r="E1" s="28"/>
      <c r="F1" s="28"/>
      <c r="G1" s="28"/>
      <c r="H1" s="28"/>
      <c r="I1" s="28"/>
      <c r="J1" s="28"/>
      <c r="K1" s="28"/>
      <c r="L1" s="28"/>
      <c r="M1" s="28"/>
      <c r="N1" s="28"/>
    </row>
    <row r="2" spans="2:14" ht="12.75">
      <c r="B2" s="28" t="s">
        <v>107</v>
      </c>
      <c r="C2" s="28"/>
      <c r="D2" s="28"/>
      <c r="E2" s="28"/>
      <c r="F2" s="28"/>
      <c r="G2" s="28"/>
      <c r="H2" s="28"/>
      <c r="I2" s="28"/>
      <c r="J2" s="28"/>
      <c r="K2" s="28"/>
      <c r="L2" s="28"/>
      <c r="M2" s="28"/>
      <c r="N2" s="28"/>
    </row>
    <row r="3" spans="2:4" ht="12.75">
      <c r="B3" s="3"/>
      <c r="C3" s="4"/>
      <c r="D3" s="4"/>
    </row>
    <row r="4" spans="2:14" ht="15.75" customHeight="1">
      <c r="B4" s="19" t="s">
        <v>85</v>
      </c>
      <c r="C4" s="22" t="s">
        <v>86</v>
      </c>
      <c r="D4" s="25" t="s">
        <v>91</v>
      </c>
      <c r="E4" s="18" t="s">
        <v>92</v>
      </c>
      <c r="F4" s="18"/>
      <c r="G4" s="18"/>
      <c r="H4" s="18"/>
      <c r="I4" s="18"/>
      <c r="J4" s="18"/>
      <c r="K4" s="18"/>
      <c r="L4" s="18"/>
      <c r="M4" s="18"/>
      <c r="N4" s="18"/>
    </row>
    <row r="5" spans="1:14" ht="15.75" customHeight="1">
      <c r="A5" s="2" t="s">
        <v>39</v>
      </c>
      <c r="B5" s="20"/>
      <c r="C5" s="23"/>
      <c r="D5" s="26"/>
      <c r="E5" s="18" t="s">
        <v>96</v>
      </c>
      <c r="F5" s="18"/>
      <c r="G5" s="18" t="s">
        <v>87</v>
      </c>
      <c r="H5" s="18"/>
      <c r="I5" s="18" t="s">
        <v>88</v>
      </c>
      <c r="J5" s="18"/>
      <c r="K5" s="18" t="s">
        <v>89</v>
      </c>
      <c r="L5" s="18"/>
      <c r="M5" s="18" t="s">
        <v>90</v>
      </c>
      <c r="N5" s="18"/>
    </row>
    <row r="6" spans="1:14" ht="15.75" customHeight="1">
      <c r="A6" s="2"/>
      <c r="B6" s="21"/>
      <c r="C6" s="24"/>
      <c r="D6" s="27"/>
      <c r="E6" s="5" t="s">
        <v>94</v>
      </c>
      <c r="F6" s="5" t="s">
        <v>95</v>
      </c>
      <c r="G6" s="5" t="s">
        <v>94</v>
      </c>
      <c r="H6" s="5" t="s">
        <v>95</v>
      </c>
      <c r="I6" s="5" t="s">
        <v>94</v>
      </c>
      <c r="J6" s="5" t="s">
        <v>95</v>
      </c>
      <c r="K6" s="5" t="s">
        <v>94</v>
      </c>
      <c r="L6" s="5" t="s">
        <v>95</v>
      </c>
      <c r="M6" s="5" t="s">
        <v>94</v>
      </c>
      <c r="N6" s="5" t="s">
        <v>95</v>
      </c>
    </row>
    <row r="7" spans="1:14" ht="12.75">
      <c r="A7" s="1" t="s">
        <v>66</v>
      </c>
      <c r="B7" s="6" t="s">
        <v>7</v>
      </c>
      <c r="C7" s="7">
        <f>man!C2</f>
        <v>18509</v>
      </c>
      <c r="D7" s="7">
        <f>E7+G7+I7+K7+M7</f>
        <v>22002</v>
      </c>
      <c r="E7" s="7">
        <f>man!E2</f>
        <v>2073</v>
      </c>
      <c r="F7" s="10">
        <f>E7/D7*100</f>
        <v>9.421870739023726</v>
      </c>
      <c r="G7" s="7">
        <f>man!F2</f>
        <v>5489</v>
      </c>
      <c r="H7" s="10">
        <f>G7/D7*100</f>
        <v>24.94773202436142</v>
      </c>
      <c r="I7" s="7">
        <f>man!G2</f>
        <v>6506</v>
      </c>
      <c r="J7" s="10">
        <f>I7/D7*100</f>
        <v>29.570039087355692</v>
      </c>
      <c r="K7" s="7">
        <f>man!H2</f>
        <v>4497</v>
      </c>
      <c r="L7" s="10">
        <f>K7/D7*100</f>
        <v>20.43905099536406</v>
      </c>
      <c r="M7" s="7">
        <f>man!I2</f>
        <v>3437</v>
      </c>
      <c r="N7" s="12">
        <f>M7/D7*100</f>
        <v>15.621307153895101</v>
      </c>
    </row>
    <row r="8" spans="1:14" ht="12.75">
      <c r="A8" s="1" t="s">
        <v>47</v>
      </c>
      <c r="B8" s="6" t="s">
        <v>11</v>
      </c>
      <c r="C8" s="7">
        <f>man!C3</f>
        <v>24923</v>
      </c>
      <c r="D8" s="7">
        <f aca="true" t="shared" si="0" ref="D8:D48">E8+G8+I8+K8+M8</f>
        <v>29907</v>
      </c>
      <c r="E8" s="7">
        <f>man!E3</f>
        <v>2683</v>
      </c>
      <c r="F8" s="10">
        <f aca="true" t="shared" si="1" ref="F8:F49">E8/D8*100</f>
        <v>8.971143879359348</v>
      </c>
      <c r="G8" s="7">
        <f>man!F3</f>
        <v>7314</v>
      </c>
      <c r="H8" s="10">
        <f aca="true" t="shared" si="2" ref="H8:H49">G8/D8*100</f>
        <v>24.455813020363127</v>
      </c>
      <c r="I8" s="7">
        <f>man!G3</f>
        <v>8833</v>
      </c>
      <c r="J8" s="10">
        <f aca="true" t="shared" si="3" ref="J8:J49">I8/D8*100</f>
        <v>29.53489149697395</v>
      </c>
      <c r="K8" s="7">
        <f>man!H3</f>
        <v>6429</v>
      </c>
      <c r="L8" s="10">
        <f aca="true" t="shared" si="4" ref="L8:L49">K8/D8*100</f>
        <v>21.49663958270639</v>
      </c>
      <c r="M8" s="7">
        <f>man!I3</f>
        <v>4648</v>
      </c>
      <c r="N8" s="12">
        <f aca="true" t="shared" si="5" ref="N8:N49">M8/D8*100</f>
        <v>15.541512020597184</v>
      </c>
    </row>
    <row r="9" spans="1:14" ht="12.75">
      <c r="A9" s="1" t="s">
        <v>58</v>
      </c>
      <c r="B9" s="6" t="s">
        <v>13</v>
      </c>
      <c r="C9" s="7">
        <f>man!C4</f>
        <v>34410</v>
      </c>
      <c r="D9" s="7">
        <f t="shared" si="0"/>
        <v>40996</v>
      </c>
      <c r="E9" s="7">
        <f>man!E4</f>
        <v>3608</v>
      </c>
      <c r="F9" s="10">
        <f t="shared" si="1"/>
        <v>8.800858620353205</v>
      </c>
      <c r="G9" s="7">
        <f>man!F4</f>
        <v>10249</v>
      </c>
      <c r="H9" s="10">
        <f t="shared" si="2"/>
        <v>25</v>
      </c>
      <c r="I9" s="7">
        <f>man!G4</f>
        <v>12207</v>
      </c>
      <c r="J9" s="10">
        <f t="shared" si="3"/>
        <v>29.776075714703875</v>
      </c>
      <c r="K9" s="7">
        <f>man!H4</f>
        <v>8642</v>
      </c>
      <c r="L9" s="10">
        <f t="shared" si="4"/>
        <v>21.080105376134256</v>
      </c>
      <c r="M9" s="7">
        <f>man!I4</f>
        <v>6290</v>
      </c>
      <c r="N9" s="12">
        <f t="shared" si="5"/>
        <v>15.342960288808664</v>
      </c>
    </row>
    <row r="10" spans="1:14" ht="12.75">
      <c r="A10" s="1" t="s">
        <v>2</v>
      </c>
      <c r="B10" s="6" t="s">
        <v>62</v>
      </c>
      <c r="C10" s="7">
        <f>man!C5</f>
        <v>23036</v>
      </c>
      <c r="D10" s="7">
        <f t="shared" si="0"/>
        <v>28003</v>
      </c>
      <c r="E10" s="7">
        <f>man!E5</f>
        <v>2479</v>
      </c>
      <c r="F10" s="10">
        <f t="shared" si="1"/>
        <v>8.852622933257152</v>
      </c>
      <c r="G10" s="7">
        <f>man!F5</f>
        <v>6806</v>
      </c>
      <c r="H10" s="10">
        <f t="shared" si="2"/>
        <v>24.30453879941435</v>
      </c>
      <c r="I10" s="7">
        <f>man!G5</f>
        <v>8057</v>
      </c>
      <c r="J10" s="10">
        <f t="shared" si="3"/>
        <v>28.771917294575584</v>
      </c>
      <c r="K10" s="7">
        <f>man!H5</f>
        <v>6108</v>
      </c>
      <c r="L10" s="10">
        <f t="shared" si="4"/>
        <v>21.811948719780023</v>
      </c>
      <c r="M10" s="7">
        <f>man!I5</f>
        <v>4553</v>
      </c>
      <c r="N10" s="12">
        <f t="shared" si="5"/>
        <v>16.258972252972896</v>
      </c>
    </row>
    <row r="11" spans="1:14" ht="12.75">
      <c r="A11" s="1" t="s">
        <v>1</v>
      </c>
      <c r="B11" s="6" t="s">
        <v>60</v>
      </c>
      <c r="C11" s="7">
        <f>man!C6</f>
        <v>40971</v>
      </c>
      <c r="D11" s="7">
        <f t="shared" si="0"/>
        <v>47777</v>
      </c>
      <c r="E11" s="7">
        <f>man!E6</f>
        <v>4198</v>
      </c>
      <c r="F11" s="10">
        <f t="shared" si="1"/>
        <v>8.786654666471314</v>
      </c>
      <c r="G11" s="7">
        <f>man!F6</f>
        <v>11750</v>
      </c>
      <c r="H11" s="10">
        <f t="shared" si="2"/>
        <v>24.593423613872783</v>
      </c>
      <c r="I11" s="7">
        <f>man!G6</f>
        <v>14233</v>
      </c>
      <c r="J11" s="10">
        <f t="shared" si="3"/>
        <v>29.79048496138309</v>
      </c>
      <c r="K11" s="7">
        <f>man!H6</f>
        <v>10326</v>
      </c>
      <c r="L11" s="10">
        <f t="shared" si="4"/>
        <v>21.612909977604286</v>
      </c>
      <c r="M11" s="7">
        <f>man!I6</f>
        <v>7270</v>
      </c>
      <c r="N11" s="12">
        <f t="shared" si="5"/>
        <v>15.216526780668522</v>
      </c>
    </row>
    <row r="12" spans="1:14" ht="12.75">
      <c r="A12" s="1" t="s">
        <v>21</v>
      </c>
      <c r="B12" s="6" t="s">
        <v>70</v>
      </c>
      <c r="C12" s="7">
        <f>man!C7</f>
        <v>15613</v>
      </c>
      <c r="D12" s="7">
        <f t="shared" si="0"/>
        <v>19417</v>
      </c>
      <c r="E12" s="7">
        <f>man!E7</f>
        <v>2377</v>
      </c>
      <c r="F12" s="10">
        <f t="shared" si="1"/>
        <v>12.24184992532317</v>
      </c>
      <c r="G12" s="7">
        <f>man!F7</f>
        <v>5541</v>
      </c>
      <c r="H12" s="10">
        <f t="shared" si="2"/>
        <v>28.536849152804244</v>
      </c>
      <c r="I12" s="7">
        <f>man!G7</f>
        <v>5194</v>
      </c>
      <c r="J12" s="10">
        <f t="shared" si="3"/>
        <v>26.74975536900654</v>
      </c>
      <c r="K12" s="7">
        <f>man!H7</f>
        <v>3667</v>
      </c>
      <c r="L12" s="10">
        <f t="shared" si="4"/>
        <v>18.88551269506103</v>
      </c>
      <c r="M12" s="7">
        <f>man!I7</f>
        <v>2638</v>
      </c>
      <c r="N12" s="12">
        <f t="shared" si="5"/>
        <v>13.586032857805016</v>
      </c>
    </row>
    <row r="13" spans="1:14" ht="12.75">
      <c r="A13" s="1" t="s">
        <v>18</v>
      </c>
      <c r="B13" s="6" t="s">
        <v>37</v>
      </c>
      <c r="C13" s="7">
        <f>man!C8</f>
        <v>9392</v>
      </c>
      <c r="D13" s="7">
        <f t="shared" si="0"/>
        <v>11041</v>
      </c>
      <c r="E13" s="7">
        <f>man!E8</f>
        <v>1126</v>
      </c>
      <c r="F13" s="10">
        <f t="shared" si="1"/>
        <v>10.198351598587085</v>
      </c>
      <c r="G13" s="7">
        <f>man!F8</f>
        <v>2791</v>
      </c>
      <c r="H13" s="10">
        <f t="shared" si="2"/>
        <v>25.278507381577757</v>
      </c>
      <c r="I13" s="7">
        <f>man!G8</f>
        <v>2971</v>
      </c>
      <c r="J13" s="10">
        <f t="shared" si="3"/>
        <v>26.908794493252426</v>
      </c>
      <c r="K13" s="7">
        <f>man!H8</f>
        <v>2304</v>
      </c>
      <c r="L13" s="10">
        <f t="shared" si="4"/>
        <v>20.867675029435738</v>
      </c>
      <c r="M13" s="7">
        <f>man!I8</f>
        <v>1849</v>
      </c>
      <c r="N13" s="12">
        <f t="shared" si="5"/>
        <v>16.746671497147</v>
      </c>
    </row>
    <row r="14" spans="1:14" ht="12.75">
      <c r="A14" s="1" t="s">
        <v>22</v>
      </c>
      <c r="B14" s="6" t="s">
        <v>74</v>
      </c>
      <c r="C14" s="7">
        <f>man!C9</f>
        <v>41835</v>
      </c>
      <c r="D14" s="7">
        <f t="shared" si="0"/>
        <v>49177</v>
      </c>
      <c r="E14" s="7">
        <f>man!E9</f>
        <v>3726</v>
      </c>
      <c r="F14" s="10">
        <f t="shared" si="1"/>
        <v>7.576712690892083</v>
      </c>
      <c r="G14" s="7">
        <f>man!F9</f>
        <v>12411</v>
      </c>
      <c r="H14" s="10">
        <f t="shared" si="2"/>
        <v>25.237407731256482</v>
      </c>
      <c r="I14" s="7">
        <f>man!G9</f>
        <v>15683</v>
      </c>
      <c r="J14" s="10">
        <f t="shared" si="3"/>
        <v>31.890924619232567</v>
      </c>
      <c r="K14" s="7">
        <f>man!H9</f>
        <v>10162</v>
      </c>
      <c r="L14" s="10">
        <f t="shared" si="4"/>
        <v>20.66413160623869</v>
      </c>
      <c r="M14" s="7">
        <f>man!I9</f>
        <v>7195</v>
      </c>
      <c r="N14" s="12">
        <f t="shared" si="5"/>
        <v>14.63082335238018</v>
      </c>
    </row>
    <row r="15" spans="1:16" ht="12.75">
      <c r="A15" s="1" t="s">
        <v>24</v>
      </c>
      <c r="B15" s="6" t="s">
        <v>71</v>
      </c>
      <c r="C15" s="7">
        <f>man!C10</f>
        <v>10903</v>
      </c>
      <c r="D15" s="7">
        <f t="shared" si="0"/>
        <v>13162</v>
      </c>
      <c r="E15" s="7">
        <f>man!E10</f>
        <v>980</v>
      </c>
      <c r="F15" s="10">
        <f t="shared" si="1"/>
        <v>7.445676948791976</v>
      </c>
      <c r="G15" s="7">
        <f>man!F10</f>
        <v>2928</v>
      </c>
      <c r="H15" s="10">
        <f t="shared" si="2"/>
        <v>22.245859291900928</v>
      </c>
      <c r="I15" s="7">
        <f>man!G10</f>
        <v>3681</v>
      </c>
      <c r="J15" s="10">
        <f t="shared" si="3"/>
        <v>27.966874335207415</v>
      </c>
      <c r="K15" s="7">
        <f>man!H10</f>
        <v>3109</v>
      </c>
      <c r="L15" s="10">
        <f t="shared" si="4"/>
        <v>23.62103023856557</v>
      </c>
      <c r="M15" s="7">
        <f>man!I10</f>
        <v>2464</v>
      </c>
      <c r="N15" s="12">
        <f t="shared" si="5"/>
        <v>18.720559185534114</v>
      </c>
      <c r="P15" s="14"/>
    </row>
    <row r="16" spans="1:14" ht="12.75">
      <c r="A16" s="1" t="s">
        <v>30</v>
      </c>
      <c r="B16" s="6" t="s">
        <v>45</v>
      </c>
      <c r="C16" s="7">
        <f>man!C11</f>
        <v>274126</v>
      </c>
      <c r="D16" s="7">
        <f t="shared" si="0"/>
        <v>313958</v>
      </c>
      <c r="E16" s="7">
        <f>man!E11</f>
        <v>21021</v>
      </c>
      <c r="F16" s="10">
        <f t="shared" si="1"/>
        <v>6.695481561227935</v>
      </c>
      <c r="G16" s="7">
        <f>man!F11</f>
        <v>74927</v>
      </c>
      <c r="H16" s="10">
        <f t="shared" si="2"/>
        <v>23.865294083922052</v>
      </c>
      <c r="I16" s="7">
        <f>man!G11</f>
        <v>101498</v>
      </c>
      <c r="J16" s="10">
        <f t="shared" si="3"/>
        <v>32.328528019671424</v>
      </c>
      <c r="K16" s="7">
        <f>man!H11</f>
        <v>68391</v>
      </c>
      <c r="L16" s="10">
        <f t="shared" si="4"/>
        <v>21.78348696322438</v>
      </c>
      <c r="M16" s="7">
        <f>man!I11</f>
        <v>48121</v>
      </c>
      <c r="N16" s="12">
        <f t="shared" si="5"/>
        <v>15.32720937195421</v>
      </c>
    </row>
    <row r="17" spans="1:14" ht="12.75">
      <c r="A17" s="1" t="s">
        <v>77</v>
      </c>
      <c r="B17" s="6" t="s">
        <v>16</v>
      </c>
      <c r="C17" s="7">
        <f>man!C12</f>
        <v>18300</v>
      </c>
      <c r="D17" s="7">
        <f t="shared" si="0"/>
        <v>22213</v>
      </c>
      <c r="E17" s="7">
        <f>man!E12</f>
        <v>1984</v>
      </c>
      <c r="F17" s="10">
        <f t="shared" si="1"/>
        <v>8.93170665826318</v>
      </c>
      <c r="G17" s="7">
        <f>man!F12</f>
        <v>5064</v>
      </c>
      <c r="H17" s="10">
        <f t="shared" si="2"/>
        <v>22.79746094629271</v>
      </c>
      <c r="I17" s="7">
        <f>man!G12</f>
        <v>6003</v>
      </c>
      <c r="J17" s="10">
        <f t="shared" si="3"/>
        <v>27.024715256831584</v>
      </c>
      <c r="K17" s="7">
        <f>man!H12</f>
        <v>4908</v>
      </c>
      <c r="L17" s="10">
        <f t="shared" si="4"/>
        <v>22.095169495340567</v>
      </c>
      <c r="M17" s="7">
        <f>man!I12</f>
        <v>4254</v>
      </c>
      <c r="N17" s="12">
        <f t="shared" si="5"/>
        <v>19.150947643271955</v>
      </c>
    </row>
    <row r="18" spans="1:14" ht="12.75">
      <c r="A18" s="1" t="s">
        <v>64</v>
      </c>
      <c r="B18" s="6" t="s">
        <v>12</v>
      </c>
      <c r="C18" s="7">
        <f>man!C13</f>
        <v>10843</v>
      </c>
      <c r="D18" s="7">
        <f t="shared" si="0"/>
        <v>11898</v>
      </c>
      <c r="E18" s="7">
        <f>man!E13</f>
        <v>908</v>
      </c>
      <c r="F18" s="10">
        <f t="shared" si="1"/>
        <v>7.631534711716255</v>
      </c>
      <c r="G18" s="7">
        <f>man!F13</f>
        <v>2842</v>
      </c>
      <c r="H18" s="10">
        <f t="shared" si="2"/>
        <v>23.886367456715416</v>
      </c>
      <c r="I18" s="7">
        <f>man!G13</f>
        <v>3299</v>
      </c>
      <c r="J18" s="10">
        <f t="shared" si="3"/>
        <v>27.727349134308287</v>
      </c>
      <c r="K18" s="7">
        <f>man!H13</f>
        <v>2617</v>
      </c>
      <c r="L18" s="10">
        <f t="shared" si="4"/>
        <v>21.995293326609513</v>
      </c>
      <c r="M18" s="7">
        <f>man!I13</f>
        <v>2232</v>
      </c>
      <c r="N18" s="12">
        <f t="shared" si="5"/>
        <v>18.759455370650528</v>
      </c>
    </row>
    <row r="19" spans="1:14" ht="12.75">
      <c r="A19" s="1" t="s">
        <v>38</v>
      </c>
      <c r="B19" s="6" t="s">
        <v>3</v>
      </c>
      <c r="C19" s="7">
        <f>man!C14</f>
        <v>10492</v>
      </c>
      <c r="D19" s="7">
        <f t="shared" si="0"/>
        <v>12277</v>
      </c>
      <c r="E19" s="7">
        <f>man!E14</f>
        <v>1310</v>
      </c>
      <c r="F19" s="10">
        <f t="shared" si="1"/>
        <v>10.670359208275638</v>
      </c>
      <c r="G19" s="7">
        <f>man!F14</f>
        <v>3047</v>
      </c>
      <c r="H19" s="10">
        <f t="shared" si="2"/>
        <v>24.81876679970677</v>
      </c>
      <c r="I19" s="7">
        <f>man!G14</f>
        <v>3244</v>
      </c>
      <c r="J19" s="10">
        <f t="shared" si="3"/>
        <v>26.423393337134478</v>
      </c>
      <c r="K19" s="7">
        <f>man!H14</f>
        <v>2659</v>
      </c>
      <c r="L19" s="10">
        <f t="shared" si="4"/>
        <v>21.658385599087726</v>
      </c>
      <c r="M19" s="7">
        <f>man!I14</f>
        <v>2017</v>
      </c>
      <c r="N19" s="12">
        <f t="shared" si="5"/>
        <v>16.42909505579539</v>
      </c>
    </row>
    <row r="20" spans="1:14" ht="12.75">
      <c r="A20" s="1" t="s">
        <v>51</v>
      </c>
      <c r="B20" s="6" t="s">
        <v>43</v>
      </c>
      <c r="C20" s="7">
        <f>man!C15</f>
        <v>70687</v>
      </c>
      <c r="D20" s="7">
        <f t="shared" si="0"/>
        <v>86736</v>
      </c>
      <c r="E20" s="7">
        <f>man!E15</f>
        <v>7512</v>
      </c>
      <c r="F20" s="10">
        <f t="shared" si="1"/>
        <v>8.66076369673492</v>
      </c>
      <c r="G20" s="7">
        <f>man!F15</f>
        <v>25267</v>
      </c>
      <c r="H20" s="10">
        <f t="shared" si="2"/>
        <v>29.130926028408044</v>
      </c>
      <c r="I20" s="7">
        <f>man!G15</f>
        <v>26227</v>
      </c>
      <c r="J20" s="10">
        <f t="shared" si="3"/>
        <v>30.237732890610587</v>
      </c>
      <c r="K20" s="7">
        <f>man!H15</f>
        <v>16556</v>
      </c>
      <c r="L20" s="10">
        <f t="shared" si="4"/>
        <v>19.087806677734736</v>
      </c>
      <c r="M20" s="7">
        <f>man!I15</f>
        <v>11174</v>
      </c>
      <c r="N20" s="12">
        <f t="shared" si="5"/>
        <v>12.882770706511714</v>
      </c>
    </row>
    <row r="21" spans="1:14" ht="12.75">
      <c r="A21" s="1" t="s">
        <v>23</v>
      </c>
      <c r="B21" s="6" t="s">
        <v>40</v>
      </c>
      <c r="C21" s="7">
        <f>man!C16</f>
        <v>47821</v>
      </c>
      <c r="D21" s="7">
        <f t="shared" si="0"/>
        <v>56148</v>
      </c>
      <c r="E21" s="7">
        <f>man!E16</f>
        <v>4456</v>
      </c>
      <c r="F21" s="10">
        <f t="shared" si="1"/>
        <v>7.936168697015032</v>
      </c>
      <c r="G21" s="7">
        <f>man!F16</f>
        <v>14232</v>
      </c>
      <c r="H21" s="10">
        <f t="shared" si="2"/>
        <v>25.347296430861295</v>
      </c>
      <c r="I21" s="7">
        <f>man!G16</f>
        <v>17230</v>
      </c>
      <c r="J21" s="10">
        <f t="shared" si="3"/>
        <v>30.68675642943649</v>
      </c>
      <c r="K21" s="7">
        <f>man!H16</f>
        <v>11437</v>
      </c>
      <c r="L21" s="10">
        <f t="shared" si="4"/>
        <v>20.369380921849398</v>
      </c>
      <c r="M21" s="7">
        <f>man!I16</f>
        <v>8793</v>
      </c>
      <c r="N21" s="12">
        <f t="shared" si="5"/>
        <v>15.660397520837785</v>
      </c>
    </row>
    <row r="22" spans="1:14" ht="12.75">
      <c r="A22" s="1" t="s">
        <v>53</v>
      </c>
      <c r="B22" s="6" t="s">
        <v>4</v>
      </c>
      <c r="C22" s="7">
        <f>man!C17</f>
        <v>6888</v>
      </c>
      <c r="D22" s="7">
        <f t="shared" si="0"/>
        <v>8809</v>
      </c>
      <c r="E22" s="7">
        <f>man!E17</f>
        <v>625</v>
      </c>
      <c r="F22" s="10">
        <f t="shared" si="1"/>
        <v>7.095016460438189</v>
      </c>
      <c r="G22" s="7">
        <f>man!F17</f>
        <v>1882</v>
      </c>
      <c r="H22" s="10">
        <f t="shared" si="2"/>
        <v>21.364513565671473</v>
      </c>
      <c r="I22" s="7">
        <f>man!G17</f>
        <v>2703</v>
      </c>
      <c r="J22" s="10">
        <f t="shared" si="3"/>
        <v>30.68452718810308</v>
      </c>
      <c r="K22" s="7">
        <f>man!H17</f>
        <v>2034</v>
      </c>
      <c r="L22" s="10">
        <f t="shared" si="4"/>
        <v>23.090021568850037</v>
      </c>
      <c r="M22" s="7">
        <f>man!I17</f>
        <v>1565</v>
      </c>
      <c r="N22" s="12">
        <f t="shared" si="5"/>
        <v>17.765921216937222</v>
      </c>
    </row>
    <row r="23" spans="1:14" ht="12.75">
      <c r="A23" s="1" t="s">
        <v>8</v>
      </c>
      <c r="B23" s="6" t="s">
        <v>36</v>
      </c>
      <c r="C23" s="7">
        <f>man!C18</f>
        <v>18751</v>
      </c>
      <c r="D23" s="7">
        <f t="shared" si="0"/>
        <v>21858</v>
      </c>
      <c r="E23" s="7">
        <f>man!E18</f>
        <v>2328</v>
      </c>
      <c r="F23" s="10">
        <f t="shared" si="1"/>
        <v>10.65056272303047</v>
      </c>
      <c r="G23" s="7">
        <f>man!F18</f>
        <v>5812</v>
      </c>
      <c r="H23" s="10">
        <f t="shared" si="2"/>
        <v>26.589806935675725</v>
      </c>
      <c r="I23" s="7">
        <f>man!G18</f>
        <v>6305</v>
      </c>
      <c r="J23" s="10">
        <f t="shared" si="3"/>
        <v>28.845274041540854</v>
      </c>
      <c r="K23" s="7">
        <f>man!H18</f>
        <v>4234</v>
      </c>
      <c r="L23" s="10">
        <f t="shared" si="4"/>
        <v>19.37048220331229</v>
      </c>
      <c r="M23" s="7">
        <f>man!I18</f>
        <v>3179</v>
      </c>
      <c r="N23" s="12">
        <f t="shared" si="5"/>
        <v>14.543874096440662</v>
      </c>
    </row>
    <row r="24" spans="1:14" ht="12.75">
      <c r="A24" s="1" t="s">
        <v>69</v>
      </c>
      <c r="B24" s="6" t="s">
        <v>42</v>
      </c>
      <c r="C24" s="7">
        <f>man!C19</f>
        <v>34695</v>
      </c>
      <c r="D24" s="7">
        <f t="shared" si="0"/>
        <v>40680</v>
      </c>
      <c r="E24" s="7">
        <f>man!E19</f>
        <v>3949</v>
      </c>
      <c r="F24" s="10">
        <f t="shared" si="1"/>
        <v>9.707472959685349</v>
      </c>
      <c r="G24" s="7">
        <f>man!F19</f>
        <v>10602</v>
      </c>
      <c r="H24" s="10">
        <f t="shared" si="2"/>
        <v>26.06194690265487</v>
      </c>
      <c r="I24" s="7">
        <f>man!G19</f>
        <v>11941</v>
      </c>
      <c r="J24" s="10">
        <f t="shared" si="3"/>
        <v>29.35349065880039</v>
      </c>
      <c r="K24" s="7">
        <f>man!H19</f>
        <v>8189</v>
      </c>
      <c r="L24" s="10">
        <f t="shared" si="4"/>
        <v>20.130285152409048</v>
      </c>
      <c r="M24" s="7">
        <f>man!I19</f>
        <v>5999</v>
      </c>
      <c r="N24" s="12">
        <f t="shared" si="5"/>
        <v>14.746804326450343</v>
      </c>
    </row>
    <row r="25" spans="1:14" ht="12.75">
      <c r="A25" s="1" t="s">
        <v>6</v>
      </c>
      <c r="B25" s="6" t="s">
        <v>57</v>
      </c>
      <c r="C25" s="7">
        <f>man!C20</f>
        <v>23305</v>
      </c>
      <c r="D25" s="7">
        <f t="shared" si="0"/>
        <v>28606</v>
      </c>
      <c r="E25" s="7">
        <f>man!E20</f>
        <v>2858</v>
      </c>
      <c r="F25" s="10">
        <f t="shared" si="1"/>
        <v>9.990910997692792</v>
      </c>
      <c r="G25" s="7">
        <f>man!F20</f>
        <v>7268</v>
      </c>
      <c r="H25" s="10">
        <f t="shared" si="2"/>
        <v>25.407257218765295</v>
      </c>
      <c r="I25" s="7">
        <f>man!G20</f>
        <v>8260</v>
      </c>
      <c r="J25" s="10">
        <f t="shared" si="3"/>
        <v>28.875061175977066</v>
      </c>
      <c r="K25" s="7">
        <f>man!H20</f>
        <v>6127</v>
      </c>
      <c r="L25" s="10">
        <f t="shared" si="4"/>
        <v>21.41858351394812</v>
      </c>
      <c r="M25" s="7">
        <f>man!I20</f>
        <v>4093</v>
      </c>
      <c r="N25" s="12">
        <f t="shared" si="5"/>
        <v>14.308187093616723</v>
      </c>
    </row>
    <row r="26" spans="1:14" ht="12.75">
      <c r="A26" s="1" t="s">
        <v>10</v>
      </c>
      <c r="B26" s="6" t="s">
        <v>65</v>
      </c>
      <c r="C26" s="7">
        <f>man!C21</f>
        <v>12530</v>
      </c>
      <c r="D26" s="7">
        <f t="shared" si="0"/>
        <v>13719</v>
      </c>
      <c r="E26" s="7">
        <f>man!E21</f>
        <v>1554</v>
      </c>
      <c r="F26" s="10">
        <f t="shared" si="1"/>
        <v>11.32735622129893</v>
      </c>
      <c r="G26" s="7">
        <f>man!F21</f>
        <v>3789</v>
      </c>
      <c r="H26" s="10">
        <f t="shared" si="2"/>
        <v>27.618631095560904</v>
      </c>
      <c r="I26" s="7">
        <f>man!G21</f>
        <v>3653</v>
      </c>
      <c r="J26" s="10">
        <f t="shared" si="3"/>
        <v>26.627305197171808</v>
      </c>
      <c r="K26" s="7">
        <f>man!H21</f>
        <v>2777</v>
      </c>
      <c r="L26" s="10">
        <f t="shared" si="4"/>
        <v>20.24200014578322</v>
      </c>
      <c r="M26" s="7">
        <f>man!I21</f>
        <v>1946</v>
      </c>
      <c r="N26" s="12">
        <f t="shared" si="5"/>
        <v>14.184707340185145</v>
      </c>
    </row>
    <row r="27" spans="1:14" ht="12.75">
      <c r="A27" s="1" t="s">
        <v>61</v>
      </c>
      <c r="B27" s="6" t="s">
        <v>25</v>
      </c>
      <c r="C27" s="7">
        <f>man!C22</f>
        <v>14327</v>
      </c>
      <c r="D27" s="7">
        <f t="shared" si="0"/>
        <v>17439</v>
      </c>
      <c r="E27" s="7">
        <f>man!E22</f>
        <v>1956</v>
      </c>
      <c r="F27" s="10">
        <f t="shared" si="1"/>
        <v>11.216239463271977</v>
      </c>
      <c r="G27" s="7">
        <f>man!F22</f>
        <v>4988</v>
      </c>
      <c r="H27" s="10">
        <f t="shared" si="2"/>
        <v>28.602557486094387</v>
      </c>
      <c r="I27" s="7">
        <f>man!G22</f>
        <v>4646</v>
      </c>
      <c r="J27" s="10">
        <f t="shared" si="3"/>
        <v>26.64143586214806</v>
      </c>
      <c r="K27" s="7">
        <f>man!H22</f>
        <v>3464</v>
      </c>
      <c r="L27" s="10">
        <f t="shared" si="4"/>
        <v>19.86352428464935</v>
      </c>
      <c r="M27" s="7">
        <f>man!I22</f>
        <v>2385</v>
      </c>
      <c r="N27" s="12">
        <f t="shared" si="5"/>
        <v>13.676242903836231</v>
      </c>
    </row>
    <row r="28" spans="1:14" ht="12.75">
      <c r="A28" s="1" t="s">
        <v>27</v>
      </c>
      <c r="B28" s="6" t="s">
        <v>41</v>
      </c>
      <c r="C28" s="7">
        <f>man!C23</f>
        <v>12262</v>
      </c>
      <c r="D28" s="7">
        <f t="shared" si="0"/>
        <v>16049</v>
      </c>
      <c r="E28" s="7">
        <f>man!E23</f>
        <v>1005</v>
      </c>
      <c r="F28" s="10">
        <f t="shared" si="1"/>
        <v>6.262072403265001</v>
      </c>
      <c r="G28" s="7">
        <f>man!F23</f>
        <v>3363</v>
      </c>
      <c r="H28" s="10">
        <f t="shared" si="2"/>
        <v>20.954576609134527</v>
      </c>
      <c r="I28" s="7">
        <f>man!G23</f>
        <v>5073</v>
      </c>
      <c r="J28" s="10">
        <f t="shared" si="3"/>
        <v>31.609446071406317</v>
      </c>
      <c r="K28" s="7">
        <f>man!H23</f>
        <v>3853</v>
      </c>
      <c r="L28" s="10">
        <f t="shared" si="4"/>
        <v>24.0077263380896</v>
      </c>
      <c r="M28" s="7">
        <f>man!I23</f>
        <v>2755</v>
      </c>
      <c r="N28" s="12">
        <f t="shared" si="5"/>
        <v>17.166178578104553</v>
      </c>
    </row>
    <row r="29" spans="1:14" ht="12.75">
      <c r="A29" s="1" t="s">
        <v>46</v>
      </c>
      <c r="B29" s="6" t="s">
        <v>56</v>
      </c>
      <c r="C29" s="7">
        <f>man!C24</f>
        <v>19799</v>
      </c>
      <c r="D29" s="7">
        <f t="shared" si="0"/>
        <v>23445</v>
      </c>
      <c r="E29" s="7">
        <f>man!E24</f>
        <v>2026</v>
      </c>
      <c r="F29" s="10">
        <f t="shared" si="1"/>
        <v>8.641501386223077</v>
      </c>
      <c r="G29" s="7">
        <f>man!F24</f>
        <v>5630</v>
      </c>
      <c r="H29" s="10">
        <f t="shared" si="2"/>
        <v>24.013648965664323</v>
      </c>
      <c r="I29" s="7">
        <f>man!G24</f>
        <v>6335</v>
      </c>
      <c r="J29" s="10">
        <f t="shared" si="3"/>
        <v>27.020686713584986</v>
      </c>
      <c r="K29" s="7">
        <f>man!H24</f>
        <v>5645</v>
      </c>
      <c r="L29" s="10">
        <f t="shared" si="4"/>
        <v>24.077628492215826</v>
      </c>
      <c r="M29" s="7">
        <f>man!I24</f>
        <v>3809</v>
      </c>
      <c r="N29" s="12">
        <f t="shared" si="5"/>
        <v>16.246534442311795</v>
      </c>
    </row>
    <row r="30" spans="1:14" ht="12.75">
      <c r="A30" s="1" t="s">
        <v>5</v>
      </c>
      <c r="B30" s="6" t="s">
        <v>33</v>
      </c>
      <c r="C30" s="7">
        <f>man!C25</f>
        <v>8696</v>
      </c>
      <c r="D30" s="7">
        <f t="shared" si="0"/>
        <v>10135</v>
      </c>
      <c r="E30" s="7">
        <f>man!E25</f>
        <v>991</v>
      </c>
      <c r="F30" s="10">
        <f t="shared" si="1"/>
        <v>9.777997039960534</v>
      </c>
      <c r="G30" s="7">
        <f>man!F25</f>
        <v>2542</v>
      </c>
      <c r="H30" s="10">
        <f t="shared" si="2"/>
        <v>25.081401085347803</v>
      </c>
      <c r="I30" s="7">
        <f>man!G25</f>
        <v>2656</v>
      </c>
      <c r="J30" s="10">
        <f t="shared" si="3"/>
        <v>26.206216082881106</v>
      </c>
      <c r="K30" s="7">
        <f>man!H25</f>
        <v>2313</v>
      </c>
      <c r="L30" s="10">
        <f t="shared" si="4"/>
        <v>22.821904292057226</v>
      </c>
      <c r="M30" s="7">
        <f>man!I25</f>
        <v>1633</v>
      </c>
      <c r="N30" s="12">
        <f t="shared" si="5"/>
        <v>16.112481499753333</v>
      </c>
    </row>
    <row r="31" spans="1:14" ht="12.75">
      <c r="A31" s="1" t="s">
        <v>83</v>
      </c>
      <c r="B31" s="6" t="s">
        <v>44</v>
      </c>
      <c r="C31" s="7">
        <f>man!C26</f>
        <v>42991</v>
      </c>
      <c r="D31" s="7">
        <f t="shared" si="0"/>
        <v>49206</v>
      </c>
      <c r="E31" s="7">
        <f>man!E26</f>
        <v>4993</v>
      </c>
      <c r="F31" s="10">
        <f t="shared" si="1"/>
        <v>10.147136528065683</v>
      </c>
      <c r="G31" s="7">
        <f>man!F26</f>
        <v>14295</v>
      </c>
      <c r="H31" s="10">
        <f t="shared" si="2"/>
        <v>29.05133520302402</v>
      </c>
      <c r="I31" s="7">
        <f>man!G26</f>
        <v>15160</v>
      </c>
      <c r="J31" s="10">
        <f t="shared" si="3"/>
        <v>30.809250904361257</v>
      </c>
      <c r="K31" s="7">
        <f>man!H26</f>
        <v>9027</v>
      </c>
      <c r="L31" s="10">
        <f t="shared" si="4"/>
        <v>18.345323741007196</v>
      </c>
      <c r="M31" s="7">
        <f>man!I26</f>
        <v>5731</v>
      </c>
      <c r="N31" s="12">
        <f t="shared" si="5"/>
        <v>11.646953623541844</v>
      </c>
    </row>
    <row r="32" spans="1:14" ht="12.75">
      <c r="A32" s="1" t="s">
        <v>67</v>
      </c>
      <c r="B32" s="6" t="s">
        <v>50</v>
      </c>
      <c r="C32" s="7">
        <f>man!C27</f>
        <v>67130</v>
      </c>
      <c r="D32" s="7">
        <f t="shared" si="0"/>
        <v>75883</v>
      </c>
      <c r="E32" s="7">
        <f>man!E27</f>
        <v>6650</v>
      </c>
      <c r="F32" s="10">
        <f t="shared" si="1"/>
        <v>8.763491164028833</v>
      </c>
      <c r="G32" s="7">
        <f>man!F27</f>
        <v>21955</v>
      </c>
      <c r="H32" s="10">
        <f t="shared" si="2"/>
        <v>28.9326990234967</v>
      </c>
      <c r="I32" s="7">
        <f>man!G27</f>
        <v>25004</v>
      </c>
      <c r="J32" s="10">
        <f t="shared" si="3"/>
        <v>32.95072677674842</v>
      </c>
      <c r="K32" s="7">
        <f>man!H27</f>
        <v>14499</v>
      </c>
      <c r="L32" s="10">
        <f t="shared" si="4"/>
        <v>19.107046374023167</v>
      </c>
      <c r="M32" s="7">
        <f>man!I27</f>
        <v>7775</v>
      </c>
      <c r="N32" s="12">
        <f t="shared" si="5"/>
        <v>10.246036661702885</v>
      </c>
    </row>
    <row r="33" spans="1:14" ht="12.75">
      <c r="A33" s="1" t="s">
        <v>26</v>
      </c>
      <c r="B33" s="6" t="s">
        <v>34</v>
      </c>
      <c r="C33" s="7">
        <f>man!C28</f>
        <v>24806</v>
      </c>
      <c r="D33" s="7">
        <f t="shared" si="0"/>
        <v>29099</v>
      </c>
      <c r="E33" s="7">
        <f>man!E28</f>
        <v>3045</v>
      </c>
      <c r="F33" s="10">
        <f t="shared" si="1"/>
        <v>10.464277122925186</v>
      </c>
      <c r="G33" s="7">
        <f>man!F28</f>
        <v>8002</v>
      </c>
      <c r="H33" s="10">
        <f t="shared" si="2"/>
        <v>27.499226777552494</v>
      </c>
      <c r="I33" s="7">
        <f>man!G28</f>
        <v>8157</v>
      </c>
      <c r="J33" s="10">
        <f t="shared" si="3"/>
        <v>28.03189113027939</v>
      </c>
      <c r="K33" s="7">
        <f>man!H28</f>
        <v>5699</v>
      </c>
      <c r="L33" s="10">
        <f t="shared" si="4"/>
        <v>19.584865459294136</v>
      </c>
      <c r="M33" s="7">
        <f>man!I28</f>
        <v>4196</v>
      </c>
      <c r="N33" s="12">
        <f t="shared" si="5"/>
        <v>14.419739509948796</v>
      </c>
    </row>
    <row r="34" spans="1:14" ht="12.75">
      <c r="A34" s="1" t="s">
        <v>20</v>
      </c>
      <c r="B34" s="6" t="s">
        <v>15</v>
      </c>
      <c r="C34" s="7">
        <f>man!C29</f>
        <v>8576</v>
      </c>
      <c r="D34" s="7">
        <f t="shared" si="0"/>
        <v>9710</v>
      </c>
      <c r="E34" s="7">
        <f>man!E29</f>
        <v>864</v>
      </c>
      <c r="F34" s="10">
        <f t="shared" si="1"/>
        <v>8.89804325437693</v>
      </c>
      <c r="G34" s="7">
        <f>man!F29</f>
        <v>2366</v>
      </c>
      <c r="H34" s="10">
        <f t="shared" si="2"/>
        <v>24.366632337796087</v>
      </c>
      <c r="I34" s="7">
        <f>man!G29</f>
        <v>2775</v>
      </c>
      <c r="J34" s="10">
        <f t="shared" si="3"/>
        <v>28.578784757981463</v>
      </c>
      <c r="K34" s="7">
        <f>man!H29</f>
        <v>2042</v>
      </c>
      <c r="L34" s="10">
        <f t="shared" si="4"/>
        <v>21.029866117404737</v>
      </c>
      <c r="M34" s="7">
        <f>man!I29</f>
        <v>1663</v>
      </c>
      <c r="N34" s="12">
        <f t="shared" si="5"/>
        <v>17.126673532440783</v>
      </c>
    </row>
    <row r="35" spans="1:14" ht="12.75">
      <c r="A35" s="1" t="s">
        <v>82</v>
      </c>
      <c r="B35" s="6" t="s">
        <v>54</v>
      </c>
      <c r="C35" s="7">
        <f>man!C30</f>
        <v>27210</v>
      </c>
      <c r="D35" s="7">
        <f t="shared" si="0"/>
        <v>34166</v>
      </c>
      <c r="E35" s="7">
        <f>man!E30</f>
        <v>3052</v>
      </c>
      <c r="F35" s="10">
        <f t="shared" si="1"/>
        <v>8.932857226482469</v>
      </c>
      <c r="G35" s="7">
        <f>man!F30</f>
        <v>8437</v>
      </c>
      <c r="H35" s="10">
        <f t="shared" si="2"/>
        <v>24.694140373470702</v>
      </c>
      <c r="I35" s="7">
        <f>man!G30</f>
        <v>9873</v>
      </c>
      <c r="J35" s="10">
        <f t="shared" si="3"/>
        <v>28.897149212667568</v>
      </c>
      <c r="K35" s="7">
        <f>man!H30</f>
        <v>7683</v>
      </c>
      <c r="L35" s="10">
        <f t="shared" si="4"/>
        <v>22.48726804425452</v>
      </c>
      <c r="M35" s="7">
        <f>man!I30</f>
        <v>5121</v>
      </c>
      <c r="N35" s="12">
        <f t="shared" si="5"/>
        <v>14.988585143124745</v>
      </c>
    </row>
    <row r="36" spans="1:14" ht="12.75">
      <c r="A36" s="1" t="s">
        <v>32</v>
      </c>
      <c r="B36" s="6" t="s">
        <v>52</v>
      </c>
      <c r="C36" s="7">
        <f>man!C31</f>
        <v>17324</v>
      </c>
      <c r="D36" s="7">
        <f t="shared" si="0"/>
        <v>20970</v>
      </c>
      <c r="E36" s="7">
        <f>man!E31</f>
        <v>1920</v>
      </c>
      <c r="F36" s="10">
        <f t="shared" si="1"/>
        <v>9.15593705293276</v>
      </c>
      <c r="G36" s="7">
        <f>man!F31</f>
        <v>5094</v>
      </c>
      <c r="H36" s="10">
        <f t="shared" si="2"/>
        <v>24.29184549356223</v>
      </c>
      <c r="I36" s="7">
        <f>man!G31</f>
        <v>5966</v>
      </c>
      <c r="J36" s="10">
        <f t="shared" si="3"/>
        <v>28.450166905102524</v>
      </c>
      <c r="K36" s="7">
        <f>man!H31</f>
        <v>4540</v>
      </c>
      <c r="L36" s="10">
        <f t="shared" si="4"/>
        <v>21.649976156413924</v>
      </c>
      <c r="M36" s="7">
        <f>man!I31</f>
        <v>3450</v>
      </c>
      <c r="N36" s="12">
        <f t="shared" si="5"/>
        <v>16.452074391988557</v>
      </c>
    </row>
    <row r="37" spans="1:14" ht="12.75">
      <c r="A37" s="1" t="s">
        <v>0</v>
      </c>
      <c r="B37" s="6" t="s">
        <v>55</v>
      </c>
      <c r="C37" s="7">
        <f>man!C32</f>
        <v>14468</v>
      </c>
      <c r="D37" s="7">
        <f t="shared" si="0"/>
        <v>17357</v>
      </c>
      <c r="E37" s="7">
        <f>man!E32</f>
        <v>1681</v>
      </c>
      <c r="F37" s="10">
        <f t="shared" si="1"/>
        <v>9.684853373278793</v>
      </c>
      <c r="G37" s="7">
        <f>man!F32</f>
        <v>4468</v>
      </c>
      <c r="H37" s="10">
        <f t="shared" si="2"/>
        <v>25.74177565247451</v>
      </c>
      <c r="I37" s="7">
        <f>man!G32</f>
        <v>4719</v>
      </c>
      <c r="J37" s="10">
        <f t="shared" si="3"/>
        <v>27.1878780895316</v>
      </c>
      <c r="K37" s="7">
        <f>man!H32</f>
        <v>3505</v>
      </c>
      <c r="L37" s="10">
        <f t="shared" si="4"/>
        <v>20.193581840179757</v>
      </c>
      <c r="M37" s="7">
        <f>man!I32</f>
        <v>2984</v>
      </c>
      <c r="N37" s="12">
        <f t="shared" si="5"/>
        <v>17.191911044535345</v>
      </c>
    </row>
    <row r="38" spans="1:14" ht="12.75">
      <c r="A38" s="1" t="s">
        <v>72</v>
      </c>
      <c r="B38" s="6" t="s">
        <v>28</v>
      </c>
      <c r="C38" s="7">
        <f>man!C33</f>
        <v>36745</v>
      </c>
      <c r="D38" s="7">
        <f t="shared" si="0"/>
        <v>42899</v>
      </c>
      <c r="E38" s="7">
        <f>man!E33</f>
        <v>3523</v>
      </c>
      <c r="F38" s="10">
        <f t="shared" si="1"/>
        <v>8.21231264132031</v>
      </c>
      <c r="G38" s="7">
        <f>man!F33</f>
        <v>10246</v>
      </c>
      <c r="H38" s="10">
        <f t="shared" si="2"/>
        <v>23.884006620200935</v>
      </c>
      <c r="I38" s="7">
        <f>man!G33</f>
        <v>12413</v>
      </c>
      <c r="J38" s="10">
        <f t="shared" si="3"/>
        <v>28.935406419730064</v>
      </c>
      <c r="K38" s="7">
        <f>man!H33</f>
        <v>9855</v>
      </c>
      <c r="L38" s="10">
        <f t="shared" si="4"/>
        <v>22.972563463017785</v>
      </c>
      <c r="M38" s="7">
        <f>man!I33</f>
        <v>6862</v>
      </c>
      <c r="N38" s="12">
        <f t="shared" si="5"/>
        <v>15.995710855730902</v>
      </c>
    </row>
    <row r="39" spans="1:14" ht="12.75">
      <c r="A39" s="1" t="s">
        <v>49</v>
      </c>
      <c r="B39" s="6" t="s">
        <v>79</v>
      </c>
      <c r="C39" s="7">
        <f>man!C34</f>
        <v>15773</v>
      </c>
      <c r="D39" s="7">
        <f t="shared" si="0"/>
        <v>19296</v>
      </c>
      <c r="E39" s="7">
        <f>man!E34</f>
        <v>1727</v>
      </c>
      <c r="F39" s="10">
        <f t="shared" si="1"/>
        <v>8.950041459369817</v>
      </c>
      <c r="G39" s="7">
        <f>man!F34</f>
        <v>4902</v>
      </c>
      <c r="H39" s="10">
        <f t="shared" si="2"/>
        <v>25.404228855721396</v>
      </c>
      <c r="I39" s="7">
        <f>man!G34</f>
        <v>5600</v>
      </c>
      <c r="J39" s="10">
        <f t="shared" si="3"/>
        <v>29.021558872305143</v>
      </c>
      <c r="K39" s="7">
        <f>man!H34</f>
        <v>4147</v>
      </c>
      <c r="L39" s="10">
        <f t="shared" si="4"/>
        <v>21.491500829187395</v>
      </c>
      <c r="M39" s="7">
        <f>man!I34</f>
        <v>2920</v>
      </c>
      <c r="N39" s="12">
        <f t="shared" si="5"/>
        <v>15.132669983416253</v>
      </c>
    </row>
    <row r="40" spans="1:14" ht="12.75">
      <c r="A40" s="1" t="s">
        <v>76</v>
      </c>
      <c r="B40" s="6" t="s">
        <v>84</v>
      </c>
      <c r="C40" s="7">
        <f>man!C35</f>
        <v>9651</v>
      </c>
      <c r="D40" s="7">
        <f t="shared" si="0"/>
        <v>11951</v>
      </c>
      <c r="E40" s="7">
        <f>man!E35</f>
        <v>1168</v>
      </c>
      <c r="F40" s="10">
        <f t="shared" si="1"/>
        <v>9.773240732993054</v>
      </c>
      <c r="G40" s="7">
        <f>man!F35</f>
        <v>3279</v>
      </c>
      <c r="H40" s="10">
        <f t="shared" si="2"/>
        <v>27.43703455777759</v>
      </c>
      <c r="I40" s="7">
        <f>man!G35</f>
        <v>3222</v>
      </c>
      <c r="J40" s="10">
        <f t="shared" si="3"/>
        <v>26.96008702200653</v>
      </c>
      <c r="K40" s="7">
        <f>man!H35</f>
        <v>2631</v>
      </c>
      <c r="L40" s="10">
        <f t="shared" si="4"/>
        <v>22.014894151117062</v>
      </c>
      <c r="M40" s="7">
        <f>man!I35</f>
        <v>1651</v>
      </c>
      <c r="N40" s="12">
        <f t="shared" si="5"/>
        <v>13.814743536105764</v>
      </c>
    </row>
    <row r="41" spans="1:14" ht="12.75">
      <c r="A41" s="1" t="s">
        <v>9</v>
      </c>
      <c r="B41" s="6" t="s">
        <v>35</v>
      </c>
      <c r="C41" s="7">
        <f>man!C36</f>
        <v>24967</v>
      </c>
      <c r="D41" s="7">
        <f t="shared" si="0"/>
        <v>30258</v>
      </c>
      <c r="E41" s="7">
        <f>man!E36</f>
        <v>2782</v>
      </c>
      <c r="F41" s="10">
        <f t="shared" si="1"/>
        <v>9.19426267433406</v>
      </c>
      <c r="G41" s="7">
        <f>man!F36</f>
        <v>7994</v>
      </c>
      <c r="H41" s="10">
        <f t="shared" si="2"/>
        <v>26.419459316544387</v>
      </c>
      <c r="I41" s="7">
        <f>man!G36</f>
        <v>9530</v>
      </c>
      <c r="J41" s="10">
        <f t="shared" si="3"/>
        <v>31.49580276290568</v>
      </c>
      <c r="K41" s="7">
        <f>man!H36</f>
        <v>5901</v>
      </c>
      <c r="L41" s="10">
        <f t="shared" si="4"/>
        <v>19.502280388657546</v>
      </c>
      <c r="M41" s="7">
        <f>man!I36</f>
        <v>4051</v>
      </c>
      <c r="N41" s="12">
        <f t="shared" si="5"/>
        <v>13.38819485755833</v>
      </c>
    </row>
    <row r="42" spans="1:14" ht="12.75">
      <c r="A42" s="1" t="s">
        <v>73</v>
      </c>
      <c r="B42" s="6" t="s">
        <v>78</v>
      </c>
      <c r="C42" s="7">
        <f>man!C37</f>
        <v>25759</v>
      </c>
      <c r="D42" s="7">
        <f t="shared" si="0"/>
        <v>31005</v>
      </c>
      <c r="E42" s="7">
        <f>man!E37</f>
        <v>3416</v>
      </c>
      <c r="F42" s="10">
        <f t="shared" si="1"/>
        <v>11.017577810030641</v>
      </c>
      <c r="G42" s="7">
        <f>man!F37</f>
        <v>8820</v>
      </c>
      <c r="H42" s="10">
        <f t="shared" si="2"/>
        <v>28.44702467343977</v>
      </c>
      <c r="I42" s="7">
        <f>man!G37</f>
        <v>8511</v>
      </c>
      <c r="J42" s="10">
        <f t="shared" si="3"/>
        <v>27.45041122399613</v>
      </c>
      <c r="K42" s="7">
        <f>man!H37</f>
        <v>6165</v>
      </c>
      <c r="L42" s="10">
        <f t="shared" si="4"/>
        <v>19.88388969521045</v>
      </c>
      <c r="M42" s="7">
        <f>man!I37</f>
        <v>4093</v>
      </c>
      <c r="N42" s="12">
        <f t="shared" si="5"/>
        <v>13.201096597323012</v>
      </c>
    </row>
    <row r="43" spans="1:14" ht="12.75">
      <c r="A43" s="1" t="s">
        <v>29</v>
      </c>
      <c r="B43" s="6" t="s">
        <v>75</v>
      </c>
      <c r="C43" s="7">
        <f>man!C38</f>
        <v>12375</v>
      </c>
      <c r="D43" s="7">
        <f t="shared" si="0"/>
        <v>15091</v>
      </c>
      <c r="E43" s="7">
        <f>man!E38</f>
        <v>1524</v>
      </c>
      <c r="F43" s="10">
        <f t="shared" si="1"/>
        <v>10.098734344973826</v>
      </c>
      <c r="G43" s="7">
        <f>man!F38</f>
        <v>3571</v>
      </c>
      <c r="H43" s="10">
        <f t="shared" si="2"/>
        <v>23.66311046318998</v>
      </c>
      <c r="I43" s="7">
        <f>man!G38</f>
        <v>4060</v>
      </c>
      <c r="J43" s="10">
        <f t="shared" si="3"/>
        <v>26.903452388841032</v>
      </c>
      <c r="K43" s="7">
        <f>man!H38</f>
        <v>3119</v>
      </c>
      <c r="L43" s="10">
        <f t="shared" si="4"/>
        <v>20.667947783447087</v>
      </c>
      <c r="M43" s="7">
        <f>man!I38</f>
        <v>2817</v>
      </c>
      <c r="N43" s="12">
        <f t="shared" si="5"/>
        <v>18.666755019548077</v>
      </c>
    </row>
    <row r="44" spans="1:14" ht="12.75">
      <c r="A44" s="1" t="s">
        <v>68</v>
      </c>
      <c r="B44" s="6" t="s">
        <v>14</v>
      </c>
      <c r="C44" s="7">
        <f>man!C39</f>
        <v>57209</v>
      </c>
      <c r="D44" s="7">
        <f t="shared" si="0"/>
        <v>66812</v>
      </c>
      <c r="E44" s="7">
        <f>man!E39</f>
        <v>5544</v>
      </c>
      <c r="F44" s="10">
        <f t="shared" si="1"/>
        <v>8.297910554990121</v>
      </c>
      <c r="G44" s="7">
        <f>man!F39</f>
        <v>17828</v>
      </c>
      <c r="H44" s="10">
        <f t="shared" si="2"/>
        <v>26.68382925223014</v>
      </c>
      <c r="I44" s="7">
        <f>man!G39</f>
        <v>20455</v>
      </c>
      <c r="J44" s="10">
        <f t="shared" si="3"/>
        <v>30.615757648326646</v>
      </c>
      <c r="K44" s="7">
        <f>man!H39</f>
        <v>13323</v>
      </c>
      <c r="L44" s="10">
        <f t="shared" si="4"/>
        <v>19.94102855774412</v>
      </c>
      <c r="M44" s="7">
        <f>man!I39</f>
        <v>9662</v>
      </c>
      <c r="N44" s="12">
        <f t="shared" si="5"/>
        <v>14.461473986708976</v>
      </c>
    </row>
    <row r="45" spans="1:14" ht="12.75">
      <c r="A45" s="1" t="s">
        <v>19</v>
      </c>
      <c r="B45" s="6" t="s">
        <v>81</v>
      </c>
      <c r="C45" s="7">
        <f>man!C40</f>
        <v>8956</v>
      </c>
      <c r="D45" s="7">
        <f t="shared" si="0"/>
        <v>10561</v>
      </c>
      <c r="E45" s="7">
        <f>man!E40</f>
        <v>838</v>
      </c>
      <c r="F45" s="10">
        <f t="shared" si="1"/>
        <v>7.934854653915349</v>
      </c>
      <c r="G45" s="7">
        <f>man!F40</f>
        <v>2520</v>
      </c>
      <c r="H45" s="10">
        <f t="shared" si="2"/>
        <v>23.861376763564056</v>
      </c>
      <c r="I45" s="7">
        <f>man!G40</f>
        <v>2909</v>
      </c>
      <c r="J45" s="10">
        <f t="shared" si="3"/>
        <v>27.544740081431684</v>
      </c>
      <c r="K45" s="7">
        <f>man!H40</f>
        <v>2276</v>
      </c>
      <c r="L45" s="10">
        <f t="shared" si="4"/>
        <v>21.550989489631664</v>
      </c>
      <c r="M45" s="7">
        <f>man!I40</f>
        <v>2018</v>
      </c>
      <c r="N45" s="12">
        <f t="shared" si="5"/>
        <v>19.108039011457247</v>
      </c>
    </row>
    <row r="46" spans="1:14" ht="12.75">
      <c r="A46" s="1" t="s">
        <v>48</v>
      </c>
      <c r="B46" s="6" t="s">
        <v>17</v>
      </c>
      <c r="C46" s="7">
        <f>man!C41</f>
        <v>10811</v>
      </c>
      <c r="D46" s="7">
        <f t="shared" si="0"/>
        <v>12536</v>
      </c>
      <c r="E46" s="7">
        <f>man!E41</f>
        <v>1302</v>
      </c>
      <c r="F46" s="10">
        <f t="shared" si="1"/>
        <v>10.386088066368858</v>
      </c>
      <c r="G46" s="7">
        <f>man!F41</f>
        <v>3329</v>
      </c>
      <c r="H46" s="10">
        <f t="shared" si="2"/>
        <v>26.555520102105934</v>
      </c>
      <c r="I46" s="7">
        <f>man!G41</f>
        <v>3355</v>
      </c>
      <c r="J46" s="10">
        <f t="shared" si="3"/>
        <v>26.762922782386728</v>
      </c>
      <c r="K46" s="7">
        <f>man!H41</f>
        <v>2662</v>
      </c>
      <c r="L46" s="10">
        <f t="shared" si="4"/>
        <v>21.23484365028717</v>
      </c>
      <c r="M46" s="7">
        <f>man!I41</f>
        <v>1888</v>
      </c>
      <c r="N46" s="12">
        <f t="shared" si="5"/>
        <v>15.060625398851307</v>
      </c>
    </row>
    <row r="47" spans="1:14" ht="12.75">
      <c r="A47" s="1" t="s">
        <v>59</v>
      </c>
      <c r="B47" s="6" t="s">
        <v>80</v>
      </c>
      <c r="C47" s="7">
        <f>man!C42</f>
        <v>14383</v>
      </c>
      <c r="D47" s="7">
        <f t="shared" si="0"/>
        <v>17226</v>
      </c>
      <c r="E47" s="7">
        <f>man!E42</f>
        <v>1622</v>
      </c>
      <c r="F47" s="10">
        <f t="shared" si="1"/>
        <v>9.415999071171486</v>
      </c>
      <c r="G47" s="7">
        <f>man!F42</f>
        <v>4367</v>
      </c>
      <c r="H47" s="10">
        <f t="shared" si="2"/>
        <v>25.351213282247762</v>
      </c>
      <c r="I47" s="7">
        <f>man!G42</f>
        <v>4912</v>
      </c>
      <c r="J47" s="10">
        <f t="shared" si="3"/>
        <v>28.515035411587135</v>
      </c>
      <c r="K47" s="7">
        <f>man!H42</f>
        <v>3564</v>
      </c>
      <c r="L47" s="10">
        <f t="shared" si="4"/>
        <v>20.689655172413794</v>
      </c>
      <c r="M47" s="7">
        <f>man!I42</f>
        <v>2761</v>
      </c>
      <c r="N47" s="12">
        <f t="shared" si="5"/>
        <v>16.02809706257982</v>
      </c>
    </row>
    <row r="48" spans="1:14" ht="12.75">
      <c r="A48" s="1" t="s">
        <v>63</v>
      </c>
      <c r="B48" s="6" t="s">
        <v>31</v>
      </c>
      <c r="C48" s="7">
        <f>man!C43</f>
        <v>13155</v>
      </c>
      <c r="D48" s="7">
        <f t="shared" si="0"/>
        <v>15229</v>
      </c>
      <c r="E48" s="7">
        <f>man!E43</f>
        <v>1364</v>
      </c>
      <c r="F48" s="10">
        <f t="shared" si="1"/>
        <v>8.956595968218531</v>
      </c>
      <c r="G48" s="7">
        <f>man!F43</f>
        <v>3939</v>
      </c>
      <c r="H48" s="10">
        <f t="shared" si="2"/>
        <v>25.8651257469302</v>
      </c>
      <c r="I48" s="7">
        <f>man!G43</f>
        <v>4276</v>
      </c>
      <c r="J48" s="10">
        <f t="shared" si="3"/>
        <v>28.078009061658676</v>
      </c>
      <c r="K48" s="7">
        <f>man!H43</f>
        <v>3220</v>
      </c>
      <c r="L48" s="10">
        <f t="shared" si="4"/>
        <v>21.14387024755401</v>
      </c>
      <c r="M48" s="7">
        <f>man!I43</f>
        <v>2430</v>
      </c>
      <c r="N48" s="12">
        <f t="shared" si="5"/>
        <v>15.956398975638583</v>
      </c>
    </row>
    <row r="49" spans="2:16" s="3" customFormat="1" ht="12.75">
      <c r="B49" s="8" t="s">
        <v>93</v>
      </c>
      <c r="C49" s="9">
        <f>SUM(C7:C48)</f>
        <v>1235403</v>
      </c>
      <c r="D49" s="9">
        <f aca="true" t="shared" si="6" ref="D49:M49">SUM(D7:D48)</f>
        <v>1454707</v>
      </c>
      <c r="E49" s="9">
        <f t="shared" si="6"/>
        <v>124748</v>
      </c>
      <c r="F49" s="11">
        <f t="shared" si="1"/>
        <v>8.575472586575854</v>
      </c>
      <c r="G49" s="9">
        <f t="shared" si="6"/>
        <v>371946</v>
      </c>
      <c r="H49" s="11">
        <f t="shared" si="2"/>
        <v>25.568447804265737</v>
      </c>
      <c r="I49" s="9">
        <f t="shared" si="6"/>
        <v>437335</v>
      </c>
      <c r="J49" s="11">
        <f t="shared" si="3"/>
        <v>30.06344232893634</v>
      </c>
      <c r="K49" s="9">
        <f t="shared" si="6"/>
        <v>304306</v>
      </c>
      <c r="L49" s="11">
        <f t="shared" si="4"/>
        <v>20.918714215302465</v>
      </c>
      <c r="M49" s="9">
        <f t="shared" si="6"/>
        <v>216372</v>
      </c>
      <c r="N49" s="13">
        <f t="shared" si="5"/>
        <v>14.873923064919603</v>
      </c>
      <c r="P49" s="15"/>
    </row>
    <row r="50" spans="2:14" ht="51.75" customHeight="1">
      <c r="B50" s="29" t="s">
        <v>97</v>
      </c>
      <c r="C50" s="29"/>
      <c r="D50" s="29"/>
      <c r="E50" s="29"/>
      <c r="F50" s="29"/>
      <c r="G50" s="29"/>
      <c r="H50" s="29"/>
      <c r="I50" s="29"/>
      <c r="J50" s="29"/>
      <c r="K50" s="29"/>
      <c r="L50" s="29"/>
      <c r="M50" s="29"/>
      <c r="N50" s="29"/>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18509</v>
      </c>
      <c r="D2" s="16">
        <v>22002</v>
      </c>
      <c r="E2" s="16">
        <v>2073</v>
      </c>
      <c r="F2" s="16">
        <v>5489</v>
      </c>
      <c r="G2" s="16">
        <v>6506</v>
      </c>
      <c r="H2" s="16">
        <v>4497</v>
      </c>
      <c r="I2" s="16">
        <v>3437</v>
      </c>
    </row>
    <row r="3" spans="1:9" ht="12.75">
      <c r="A3" s="17" t="s">
        <v>47</v>
      </c>
      <c r="B3" s="16" t="s">
        <v>11</v>
      </c>
      <c r="C3" s="16">
        <v>24923</v>
      </c>
      <c r="D3" s="16">
        <v>29907</v>
      </c>
      <c r="E3" s="16">
        <v>2683</v>
      </c>
      <c r="F3" s="16">
        <v>7314</v>
      </c>
      <c r="G3" s="16">
        <v>8833</v>
      </c>
      <c r="H3" s="16">
        <v>6429</v>
      </c>
      <c r="I3" s="16">
        <v>4648</v>
      </c>
    </row>
    <row r="4" spans="1:9" ht="12.75">
      <c r="A4" s="16" t="s">
        <v>58</v>
      </c>
      <c r="B4" s="16" t="s">
        <v>13</v>
      </c>
      <c r="C4" s="16">
        <v>34410</v>
      </c>
      <c r="D4" s="16">
        <v>40996</v>
      </c>
      <c r="E4" s="16">
        <v>3608</v>
      </c>
      <c r="F4" s="16">
        <v>10249</v>
      </c>
      <c r="G4" s="16">
        <v>12207</v>
      </c>
      <c r="H4" s="16">
        <v>8642</v>
      </c>
      <c r="I4" s="16">
        <v>6290</v>
      </c>
    </row>
    <row r="5" spans="1:9" ht="12.75">
      <c r="A5" s="16" t="s">
        <v>2</v>
      </c>
      <c r="B5" s="16" t="s">
        <v>62</v>
      </c>
      <c r="C5" s="16">
        <v>23036</v>
      </c>
      <c r="D5" s="16">
        <v>28003</v>
      </c>
      <c r="E5" s="16">
        <v>2479</v>
      </c>
      <c r="F5" s="16">
        <v>6806</v>
      </c>
      <c r="G5" s="16">
        <v>8057</v>
      </c>
      <c r="H5" s="16">
        <v>6108</v>
      </c>
      <c r="I5" s="16">
        <v>4553</v>
      </c>
    </row>
    <row r="6" spans="1:9" ht="12.75">
      <c r="A6" s="16" t="s">
        <v>1</v>
      </c>
      <c r="B6" s="16" t="s">
        <v>60</v>
      </c>
      <c r="C6" s="16">
        <v>40971</v>
      </c>
      <c r="D6" s="16">
        <v>47777</v>
      </c>
      <c r="E6" s="16">
        <v>4198</v>
      </c>
      <c r="F6" s="16">
        <v>11750</v>
      </c>
      <c r="G6" s="16">
        <v>14233</v>
      </c>
      <c r="H6" s="16">
        <v>10326</v>
      </c>
      <c r="I6" s="16">
        <v>7270</v>
      </c>
    </row>
    <row r="7" spans="1:9" ht="12.75">
      <c r="A7" s="16" t="s">
        <v>21</v>
      </c>
      <c r="B7" s="16" t="s">
        <v>70</v>
      </c>
      <c r="C7" s="16">
        <v>15613</v>
      </c>
      <c r="D7" s="16">
        <v>19417</v>
      </c>
      <c r="E7" s="16">
        <v>2377</v>
      </c>
      <c r="F7" s="16">
        <v>5541</v>
      </c>
      <c r="G7" s="16">
        <v>5194</v>
      </c>
      <c r="H7" s="16">
        <v>3667</v>
      </c>
      <c r="I7" s="16">
        <v>2638</v>
      </c>
    </row>
    <row r="8" spans="1:9" ht="12.75">
      <c r="A8" s="16" t="s">
        <v>18</v>
      </c>
      <c r="B8" s="16" t="s">
        <v>37</v>
      </c>
      <c r="C8" s="16">
        <v>9392</v>
      </c>
      <c r="D8" s="16">
        <v>11041</v>
      </c>
      <c r="E8" s="16">
        <v>1126</v>
      </c>
      <c r="F8" s="16">
        <v>2791</v>
      </c>
      <c r="G8" s="16">
        <v>2971</v>
      </c>
      <c r="H8" s="16">
        <v>2304</v>
      </c>
      <c r="I8" s="16">
        <v>1849</v>
      </c>
    </row>
    <row r="9" spans="1:9" ht="12.75">
      <c r="A9" s="16" t="s">
        <v>22</v>
      </c>
      <c r="B9" s="16" t="s">
        <v>74</v>
      </c>
      <c r="C9" s="16">
        <v>41835</v>
      </c>
      <c r="D9" s="16">
        <v>49177</v>
      </c>
      <c r="E9" s="16">
        <v>3726</v>
      </c>
      <c r="F9" s="16">
        <v>12411</v>
      </c>
      <c r="G9" s="16">
        <v>15683</v>
      </c>
      <c r="H9" s="16">
        <v>10162</v>
      </c>
      <c r="I9" s="16">
        <v>7195</v>
      </c>
    </row>
    <row r="10" spans="1:9" ht="12.75">
      <c r="A10" s="16" t="s">
        <v>24</v>
      </c>
      <c r="B10" s="16" t="s">
        <v>71</v>
      </c>
      <c r="C10" s="16">
        <v>10903</v>
      </c>
      <c r="D10" s="16">
        <v>13162</v>
      </c>
      <c r="E10" s="16">
        <v>980</v>
      </c>
      <c r="F10" s="16">
        <v>2928</v>
      </c>
      <c r="G10" s="16">
        <v>3681</v>
      </c>
      <c r="H10" s="16">
        <v>3109</v>
      </c>
      <c r="I10" s="16">
        <v>2464</v>
      </c>
    </row>
    <row r="11" spans="1:9" ht="12.75">
      <c r="A11" s="16" t="s">
        <v>30</v>
      </c>
      <c r="B11" s="16" t="s">
        <v>45</v>
      </c>
      <c r="C11" s="16">
        <v>274126</v>
      </c>
      <c r="D11" s="16">
        <v>313958</v>
      </c>
      <c r="E11" s="16">
        <v>21021</v>
      </c>
      <c r="F11" s="16">
        <v>74927</v>
      </c>
      <c r="G11" s="16">
        <v>101498</v>
      </c>
      <c r="H11" s="16">
        <v>68391</v>
      </c>
      <c r="I11" s="16">
        <v>48121</v>
      </c>
    </row>
    <row r="12" spans="1:9" ht="12.75">
      <c r="A12" s="16" t="s">
        <v>77</v>
      </c>
      <c r="B12" s="16" t="s">
        <v>16</v>
      </c>
      <c r="C12" s="16">
        <v>18300</v>
      </c>
      <c r="D12" s="16">
        <v>22213</v>
      </c>
      <c r="E12" s="16">
        <v>1984</v>
      </c>
      <c r="F12" s="16">
        <v>5064</v>
      </c>
      <c r="G12" s="16">
        <v>6003</v>
      </c>
      <c r="H12" s="16">
        <v>4908</v>
      </c>
      <c r="I12" s="16">
        <v>4254</v>
      </c>
    </row>
    <row r="13" spans="1:9" ht="12.75">
      <c r="A13" s="16" t="s">
        <v>64</v>
      </c>
      <c r="B13" s="16" t="s">
        <v>12</v>
      </c>
      <c r="C13" s="16">
        <v>10843</v>
      </c>
      <c r="D13" s="16">
        <v>11898</v>
      </c>
      <c r="E13" s="16">
        <v>908</v>
      </c>
      <c r="F13" s="16">
        <v>2842</v>
      </c>
      <c r="G13" s="16">
        <v>3299</v>
      </c>
      <c r="H13" s="16">
        <v>2617</v>
      </c>
      <c r="I13" s="16">
        <v>2232</v>
      </c>
    </row>
    <row r="14" spans="1:9" ht="12.75">
      <c r="A14" s="16" t="s">
        <v>38</v>
      </c>
      <c r="B14" s="16" t="s">
        <v>3</v>
      </c>
      <c r="C14" s="16">
        <v>10492</v>
      </c>
      <c r="D14" s="16">
        <v>12277</v>
      </c>
      <c r="E14" s="16">
        <v>1310</v>
      </c>
      <c r="F14" s="16">
        <v>3047</v>
      </c>
      <c r="G14" s="16">
        <v>3244</v>
      </c>
      <c r="H14" s="16">
        <v>2659</v>
      </c>
      <c r="I14" s="16">
        <v>2017</v>
      </c>
    </row>
    <row r="15" spans="1:9" ht="12.75">
      <c r="A15" s="16" t="s">
        <v>51</v>
      </c>
      <c r="B15" s="16" t="s">
        <v>43</v>
      </c>
      <c r="C15" s="16">
        <v>70687</v>
      </c>
      <c r="D15" s="16">
        <v>86736</v>
      </c>
      <c r="E15" s="16">
        <v>7512</v>
      </c>
      <c r="F15" s="16">
        <v>25267</v>
      </c>
      <c r="G15" s="16">
        <v>26227</v>
      </c>
      <c r="H15" s="16">
        <v>16556</v>
      </c>
      <c r="I15" s="16">
        <v>11174</v>
      </c>
    </row>
    <row r="16" spans="1:9" ht="12.75">
      <c r="A16" s="16" t="s">
        <v>23</v>
      </c>
      <c r="B16" s="16" t="s">
        <v>40</v>
      </c>
      <c r="C16" s="16">
        <v>47821</v>
      </c>
      <c r="D16" s="16">
        <v>56148</v>
      </c>
      <c r="E16" s="16">
        <v>4456</v>
      </c>
      <c r="F16" s="16">
        <v>14232</v>
      </c>
      <c r="G16" s="16">
        <v>17230</v>
      </c>
      <c r="H16" s="16">
        <v>11437</v>
      </c>
      <c r="I16" s="16">
        <v>8793</v>
      </c>
    </row>
    <row r="17" spans="1:9" ht="12.75">
      <c r="A17" s="16" t="s">
        <v>53</v>
      </c>
      <c r="B17" s="16" t="s">
        <v>4</v>
      </c>
      <c r="C17" s="16">
        <v>6888</v>
      </c>
      <c r="D17" s="16">
        <v>8809</v>
      </c>
      <c r="E17" s="16">
        <v>625</v>
      </c>
      <c r="F17" s="16">
        <v>1882</v>
      </c>
      <c r="G17" s="16">
        <v>2703</v>
      </c>
      <c r="H17" s="16">
        <v>2034</v>
      </c>
      <c r="I17" s="16">
        <v>1565</v>
      </c>
    </row>
    <row r="18" spans="1:9" ht="12.75">
      <c r="A18" s="16" t="s">
        <v>8</v>
      </c>
      <c r="B18" s="16" t="s">
        <v>36</v>
      </c>
      <c r="C18" s="16">
        <v>18751</v>
      </c>
      <c r="D18" s="16">
        <v>21858</v>
      </c>
      <c r="E18" s="16">
        <v>2328</v>
      </c>
      <c r="F18" s="16">
        <v>5812</v>
      </c>
      <c r="G18" s="16">
        <v>6305</v>
      </c>
      <c r="H18" s="16">
        <v>4234</v>
      </c>
      <c r="I18" s="16">
        <v>3179</v>
      </c>
    </row>
    <row r="19" spans="1:9" ht="12.75">
      <c r="A19" s="16" t="s">
        <v>69</v>
      </c>
      <c r="B19" s="16" t="s">
        <v>42</v>
      </c>
      <c r="C19" s="16">
        <v>34695</v>
      </c>
      <c r="D19" s="16">
        <v>40680</v>
      </c>
      <c r="E19" s="16">
        <v>3949</v>
      </c>
      <c r="F19" s="16">
        <v>10602</v>
      </c>
      <c r="G19" s="16">
        <v>11941</v>
      </c>
      <c r="H19" s="16">
        <v>8189</v>
      </c>
      <c r="I19" s="16">
        <v>5999</v>
      </c>
    </row>
    <row r="20" spans="1:9" ht="12.75">
      <c r="A20" s="16" t="s">
        <v>6</v>
      </c>
      <c r="B20" s="16" t="s">
        <v>57</v>
      </c>
      <c r="C20" s="16">
        <v>23305</v>
      </c>
      <c r="D20" s="16">
        <v>28606</v>
      </c>
      <c r="E20" s="16">
        <v>2858</v>
      </c>
      <c r="F20" s="16">
        <v>7268</v>
      </c>
      <c r="G20" s="16">
        <v>8260</v>
      </c>
      <c r="H20" s="16">
        <v>6127</v>
      </c>
      <c r="I20" s="16">
        <v>4093</v>
      </c>
    </row>
    <row r="21" spans="1:9" ht="12.75">
      <c r="A21" s="16" t="s">
        <v>10</v>
      </c>
      <c r="B21" s="16" t="s">
        <v>65</v>
      </c>
      <c r="C21" s="16">
        <v>12530</v>
      </c>
      <c r="D21" s="16">
        <v>13719</v>
      </c>
      <c r="E21" s="16">
        <v>1554</v>
      </c>
      <c r="F21" s="16">
        <v>3789</v>
      </c>
      <c r="G21" s="16">
        <v>3653</v>
      </c>
      <c r="H21" s="16">
        <v>2777</v>
      </c>
      <c r="I21" s="16">
        <v>1946</v>
      </c>
    </row>
    <row r="22" spans="1:9" ht="12.75">
      <c r="A22" s="16" t="s">
        <v>61</v>
      </c>
      <c r="B22" s="16" t="s">
        <v>25</v>
      </c>
      <c r="C22" s="16">
        <v>14327</v>
      </c>
      <c r="D22" s="16">
        <v>17439</v>
      </c>
      <c r="E22" s="16">
        <v>1956</v>
      </c>
      <c r="F22" s="16">
        <v>4988</v>
      </c>
      <c r="G22" s="16">
        <v>4646</v>
      </c>
      <c r="H22" s="16">
        <v>3464</v>
      </c>
      <c r="I22" s="16">
        <v>2385</v>
      </c>
    </row>
    <row r="23" spans="1:9" ht="12.75">
      <c r="A23" s="16" t="s">
        <v>27</v>
      </c>
      <c r="B23" s="16" t="s">
        <v>41</v>
      </c>
      <c r="C23" s="16">
        <v>12262</v>
      </c>
      <c r="D23" s="16">
        <v>16049</v>
      </c>
      <c r="E23" s="16">
        <v>1005</v>
      </c>
      <c r="F23" s="16">
        <v>3363</v>
      </c>
      <c r="G23" s="16">
        <v>5073</v>
      </c>
      <c r="H23" s="16">
        <v>3853</v>
      </c>
      <c r="I23" s="16">
        <v>2755</v>
      </c>
    </row>
    <row r="24" spans="1:9" ht="12.75">
      <c r="A24" s="16" t="s">
        <v>46</v>
      </c>
      <c r="B24" s="16" t="s">
        <v>56</v>
      </c>
      <c r="C24" s="16">
        <v>19799</v>
      </c>
      <c r="D24" s="16">
        <v>23445</v>
      </c>
      <c r="E24" s="16">
        <v>2026</v>
      </c>
      <c r="F24" s="16">
        <v>5630</v>
      </c>
      <c r="G24" s="16">
        <v>6335</v>
      </c>
      <c r="H24" s="16">
        <v>5645</v>
      </c>
      <c r="I24" s="16">
        <v>3809</v>
      </c>
    </row>
    <row r="25" spans="1:9" ht="12.75">
      <c r="A25" s="16" t="s">
        <v>5</v>
      </c>
      <c r="B25" s="16" t="s">
        <v>33</v>
      </c>
      <c r="C25" s="16">
        <v>8696</v>
      </c>
      <c r="D25" s="16">
        <v>10135</v>
      </c>
      <c r="E25" s="16">
        <v>991</v>
      </c>
      <c r="F25" s="16">
        <v>2542</v>
      </c>
      <c r="G25" s="16">
        <v>2656</v>
      </c>
      <c r="H25" s="16">
        <v>2313</v>
      </c>
      <c r="I25" s="16">
        <v>1633</v>
      </c>
    </row>
    <row r="26" spans="1:9" ht="12.75">
      <c r="A26" s="16" t="s">
        <v>83</v>
      </c>
      <c r="B26" s="16" t="s">
        <v>44</v>
      </c>
      <c r="C26" s="16">
        <v>42991</v>
      </c>
      <c r="D26" s="16">
        <v>49206</v>
      </c>
      <c r="E26" s="16">
        <v>4993</v>
      </c>
      <c r="F26" s="16">
        <v>14295</v>
      </c>
      <c r="G26" s="16">
        <v>15160</v>
      </c>
      <c r="H26" s="16">
        <v>9027</v>
      </c>
      <c r="I26" s="16">
        <v>5731</v>
      </c>
    </row>
    <row r="27" spans="1:9" ht="12.75">
      <c r="A27" s="16" t="s">
        <v>67</v>
      </c>
      <c r="B27" s="16" t="s">
        <v>50</v>
      </c>
      <c r="C27" s="16">
        <v>67130</v>
      </c>
      <c r="D27" s="16">
        <v>75883</v>
      </c>
      <c r="E27" s="16">
        <v>6650</v>
      </c>
      <c r="F27" s="16">
        <v>21955</v>
      </c>
      <c r="G27" s="16">
        <v>25004</v>
      </c>
      <c r="H27" s="16">
        <v>14499</v>
      </c>
      <c r="I27" s="16">
        <v>7775</v>
      </c>
    </row>
    <row r="28" spans="1:9" ht="12.75">
      <c r="A28" s="16" t="s">
        <v>26</v>
      </c>
      <c r="B28" s="16" t="s">
        <v>34</v>
      </c>
      <c r="C28" s="16">
        <v>24806</v>
      </c>
      <c r="D28" s="16">
        <v>29099</v>
      </c>
      <c r="E28" s="16">
        <v>3045</v>
      </c>
      <c r="F28" s="16">
        <v>8002</v>
      </c>
      <c r="G28" s="16">
        <v>8157</v>
      </c>
      <c r="H28" s="16">
        <v>5699</v>
      </c>
      <c r="I28" s="16">
        <v>4196</v>
      </c>
    </row>
    <row r="29" spans="1:9" ht="12.75">
      <c r="A29" s="16" t="s">
        <v>20</v>
      </c>
      <c r="B29" s="16" t="s">
        <v>15</v>
      </c>
      <c r="C29" s="16">
        <v>8576</v>
      </c>
      <c r="D29" s="16">
        <v>9710</v>
      </c>
      <c r="E29" s="16">
        <v>864</v>
      </c>
      <c r="F29" s="16">
        <v>2366</v>
      </c>
      <c r="G29" s="16">
        <v>2775</v>
      </c>
      <c r="H29" s="16">
        <v>2042</v>
      </c>
      <c r="I29" s="16">
        <v>1663</v>
      </c>
    </row>
    <row r="30" spans="1:9" ht="12.75">
      <c r="A30" s="16" t="s">
        <v>82</v>
      </c>
      <c r="B30" s="16" t="s">
        <v>54</v>
      </c>
      <c r="C30" s="16">
        <v>27210</v>
      </c>
      <c r="D30" s="16">
        <v>34166</v>
      </c>
      <c r="E30" s="16">
        <v>3052</v>
      </c>
      <c r="F30" s="16">
        <v>8437</v>
      </c>
      <c r="G30" s="16">
        <v>9873</v>
      </c>
      <c r="H30" s="16">
        <v>7683</v>
      </c>
      <c r="I30" s="16">
        <v>5121</v>
      </c>
    </row>
    <row r="31" spans="1:9" ht="12.75">
      <c r="A31" s="16" t="s">
        <v>32</v>
      </c>
      <c r="B31" s="16" t="s">
        <v>52</v>
      </c>
      <c r="C31" s="16">
        <v>17324</v>
      </c>
      <c r="D31" s="16">
        <v>20970</v>
      </c>
      <c r="E31" s="16">
        <v>1920</v>
      </c>
      <c r="F31" s="16">
        <v>5094</v>
      </c>
      <c r="G31" s="16">
        <v>5966</v>
      </c>
      <c r="H31" s="16">
        <v>4540</v>
      </c>
      <c r="I31" s="16">
        <v>3450</v>
      </c>
    </row>
    <row r="32" spans="1:9" ht="12.75">
      <c r="A32" s="16" t="s">
        <v>0</v>
      </c>
      <c r="B32" s="16" t="s">
        <v>55</v>
      </c>
      <c r="C32" s="16">
        <v>14468</v>
      </c>
      <c r="D32" s="16">
        <v>17357</v>
      </c>
      <c r="E32" s="16">
        <v>1681</v>
      </c>
      <c r="F32" s="16">
        <v>4468</v>
      </c>
      <c r="G32" s="16">
        <v>4719</v>
      </c>
      <c r="H32" s="16">
        <v>3505</v>
      </c>
      <c r="I32" s="16">
        <v>2984</v>
      </c>
    </row>
    <row r="33" spans="1:9" ht="12.75">
      <c r="A33" s="16" t="s">
        <v>72</v>
      </c>
      <c r="B33" s="16" t="s">
        <v>28</v>
      </c>
      <c r="C33" s="16">
        <v>36745</v>
      </c>
      <c r="D33" s="16">
        <v>42899</v>
      </c>
      <c r="E33" s="16">
        <v>3523</v>
      </c>
      <c r="F33" s="16">
        <v>10246</v>
      </c>
      <c r="G33" s="16">
        <v>12413</v>
      </c>
      <c r="H33" s="16">
        <v>9855</v>
      </c>
      <c r="I33" s="16">
        <v>6862</v>
      </c>
    </row>
    <row r="34" spans="1:9" ht="12.75">
      <c r="A34" s="16" t="s">
        <v>49</v>
      </c>
      <c r="B34" s="16" t="s">
        <v>79</v>
      </c>
      <c r="C34" s="16">
        <v>15773</v>
      </c>
      <c r="D34" s="16">
        <v>19296</v>
      </c>
      <c r="E34" s="16">
        <v>1727</v>
      </c>
      <c r="F34" s="16">
        <v>4902</v>
      </c>
      <c r="G34" s="16">
        <v>5600</v>
      </c>
      <c r="H34" s="16">
        <v>4147</v>
      </c>
      <c r="I34" s="16">
        <v>2920</v>
      </c>
    </row>
    <row r="35" spans="1:9" ht="12.75">
      <c r="A35" s="16" t="s">
        <v>76</v>
      </c>
      <c r="B35" s="16" t="s">
        <v>84</v>
      </c>
      <c r="C35" s="16">
        <v>9651</v>
      </c>
      <c r="D35" s="16">
        <v>11951</v>
      </c>
      <c r="E35" s="16">
        <v>1168</v>
      </c>
      <c r="F35" s="16">
        <v>3279</v>
      </c>
      <c r="G35" s="16">
        <v>3222</v>
      </c>
      <c r="H35" s="16">
        <v>2631</v>
      </c>
      <c r="I35" s="16">
        <v>1651</v>
      </c>
    </row>
    <row r="36" spans="1:9" ht="12.75">
      <c r="A36" s="16" t="s">
        <v>9</v>
      </c>
      <c r="B36" s="16" t="s">
        <v>35</v>
      </c>
      <c r="C36" s="16">
        <v>24967</v>
      </c>
      <c r="D36" s="16">
        <v>30258</v>
      </c>
      <c r="E36" s="16">
        <v>2782</v>
      </c>
      <c r="F36" s="16">
        <v>7994</v>
      </c>
      <c r="G36" s="16">
        <v>9530</v>
      </c>
      <c r="H36" s="16">
        <v>5901</v>
      </c>
      <c r="I36" s="16">
        <v>4051</v>
      </c>
    </row>
    <row r="37" spans="1:9" ht="12.75">
      <c r="A37" s="16" t="s">
        <v>73</v>
      </c>
      <c r="B37" s="16" t="s">
        <v>78</v>
      </c>
      <c r="C37" s="16">
        <v>25759</v>
      </c>
      <c r="D37" s="16">
        <v>31005</v>
      </c>
      <c r="E37" s="16">
        <v>3416</v>
      </c>
      <c r="F37" s="16">
        <v>8820</v>
      </c>
      <c r="G37" s="16">
        <v>8511</v>
      </c>
      <c r="H37" s="16">
        <v>6165</v>
      </c>
      <c r="I37" s="16">
        <v>4093</v>
      </c>
    </row>
    <row r="38" spans="1:9" ht="12.75">
      <c r="A38" s="16" t="s">
        <v>29</v>
      </c>
      <c r="B38" s="16" t="s">
        <v>75</v>
      </c>
      <c r="C38" s="16">
        <v>12375</v>
      </c>
      <c r="D38" s="16">
        <v>15091</v>
      </c>
      <c r="E38" s="16">
        <v>1524</v>
      </c>
      <c r="F38" s="16">
        <v>3571</v>
      </c>
      <c r="G38" s="16">
        <v>4060</v>
      </c>
      <c r="H38" s="16">
        <v>3119</v>
      </c>
      <c r="I38" s="16">
        <v>2817</v>
      </c>
    </row>
    <row r="39" spans="1:9" ht="12.75">
      <c r="A39" s="16" t="s">
        <v>68</v>
      </c>
      <c r="B39" s="16" t="s">
        <v>14</v>
      </c>
      <c r="C39" s="16">
        <v>57209</v>
      </c>
      <c r="D39" s="16">
        <v>66812</v>
      </c>
      <c r="E39" s="16">
        <v>5544</v>
      </c>
      <c r="F39" s="16">
        <v>17828</v>
      </c>
      <c r="G39" s="16">
        <v>20455</v>
      </c>
      <c r="H39" s="16">
        <v>13323</v>
      </c>
      <c r="I39" s="16">
        <v>9662</v>
      </c>
    </row>
    <row r="40" spans="1:9" ht="12.75">
      <c r="A40" s="16" t="s">
        <v>19</v>
      </c>
      <c r="B40" s="16" t="s">
        <v>81</v>
      </c>
      <c r="C40" s="16">
        <v>8956</v>
      </c>
      <c r="D40" s="16">
        <v>10561</v>
      </c>
      <c r="E40" s="16">
        <v>838</v>
      </c>
      <c r="F40" s="16">
        <v>2520</v>
      </c>
      <c r="G40" s="16">
        <v>2909</v>
      </c>
      <c r="H40" s="16">
        <v>2276</v>
      </c>
      <c r="I40" s="16">
        <v>2018</v>
      </c>
    </row>
    <row r="41" spans="1:9" ht="12.75">
      <c r="A41" s="16" t="s">
        <v>48</v>
      </c>
      <c r="B41" s="16" t="s">
        <v>17</v>
      </c>
      <c r="C41" s="16">
        <v>10811</v>
      </c>
      <c r="D41" s="16">
        <v>12536</v>
      </c>
      <c r="E41" s="16">
        <v>1302</v>
      </c>
      <c r="F41" s="16">
        <v>3329</v>
      </c>
      <c r="G41" s="16">
        <v>3355</v>
      </c>
      <c r="H41" s="16">
        <v>2662</v>
      </c>
      <c r="I41" s="16">
        <v>1888</v>
      </c>
    </row>
    <row r="42" spans="1:9" ht="12.75">
      <c r="A42" s="16" t="s">
        <v>59</v>
      </c>
      <c r="B42" s="16" t="s">
        <v>80</v>
      </c>
      <c r="C42" s="16">
        <v>14383</v>
      </c>
      <c r="D42" s="16">
        <v>17226</v>
      </c>
      <c r="E42" s="16">
        <v>1622</v>
      </c>
      <c r="F42" s="16">
        <v>4367</v>
      </c>
      <c r="G42" s="16">
        <v>4912</v>
      </c>
      <c r="H42" s="16">
        <v>3564</v>
      </c>
      <c r="I42" s="16">
        <v>2761</v>
      </c>
    </row>
    <row r="43" spans="1:9" ht="12.75">
      <c r="A43" s="16" t="s">
        <v>63</v>
      </c>
      <c r="B43" s="16" t="s">
        <v>31</v>
      </c>
      <c r="C43" s="16">
        <v>13155</v>
      </c>
      <c r="D43" s="16">
        <v>15229</v>
      </c>
      <c r="E43" s="16">
        <v>1364</v>
      </c>
      <c r="F43" s="16">
        <v>3939</v>
      </c>
      <c r="G43" s="16">
        <v>4276</v>
      </c>
      <c r="H43" s="16">
        <v>3220</v>
      </c>
      <c r="I43" s="16">
        <v>2430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2024-03-08T08:18:53Z</dcterms:modified>
  <cp:category/>
  <cp:version/>
  <cp:contentType/>
  <cp:contentStatus/>
</cp:coreProperties>
</file>