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3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<sst xmlns="http://schemas.openxmlformats.org/spreadsheetml/2006/main" count="201" uniqueCount="108">
  <si>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</si>
  <si>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</si>
  <si>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</si>
  <si>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</si>
  <si>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</si>
  <si>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</si>
  <si>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</si>
  <si>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</si>
  <si>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</si>
  <si>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</si>
  <si>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</si>
  <si>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</si>
  <si>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</si>
  <si>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</si>
  <si>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</si>
  <si>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</si>
  <si>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</si>
  <si>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</si>
  <si>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</si>
  <si>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</si>
  <si>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</si>
  <si>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</si>
  <si>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</si>
  <si>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</si>
  <si>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</si>
  <si>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</si>
  <si>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</si>
  <si>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</si>
  <si>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</si>
  <si>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</si>
  <si>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</si>
  <si>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</si>
  <si>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</si>
  <si>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</si>
  <si>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</si>
  <si>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</si>
  <si>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</si>
  <si>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</si>
  <si>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</si>
  <si>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</si>
  <si>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</si>
  <si>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</si>
  <si>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</si>
  <si>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</si>
  <si>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</si>
  <si>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</si>
  <si>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</si>
  <si>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</si>
  <si>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</si>
  <si>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</si>
  <si>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</si>
  <si>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</si>
  <si>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</si>
  <si>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</si>
  <si>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</si>
  <si>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</si>
  <si>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</si>
  <si>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</si>
  <si>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</si>
  <si>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</si>
  <si>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</si>
  <si>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</si>
  <si>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</si>
  <si>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</si>
  <si>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</si>
  <si>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</si>
  <si>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</si>
  <si>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</si>
  <si>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</si>
  <si>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</si>
  <si>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</si>
  <si>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</si>
  <si>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</si>
  <si>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</si>
  <si>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</si>
  <si>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</si>
  <si>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</si>
  <si>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</si>
  <si>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</si>
  <si>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</si>
  <si>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</si>
  <si>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</si>
  <si>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</si>
  <si>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</si>
  <si>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</si>
  <si>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</si>
  <si>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</si>
  <si>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</si>
  <si>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</si>
  <si>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</si>
  <si>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persoane juridice active</t>
  </si>
  <si>
    <t>TOTAL</t>
  </si>
  <si>
    <t>Nr. asociati/ actionari persoane fizice</t>
  </si>
  <si>
    <t>Distributia asociati/actionari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</si>
  <si>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</si>
  <si>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</si>
  <si>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</si>
  <si>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</si>
  <si>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asociatilor/actionarilor</t>
  </si>
  <si>
    <t>DENJUD</t>
  </si>
  <si>
    <t>NR_FIRME</t>
  </si>
  <si>
    <t>NR_ASOC_JUDET</t>
  </si>
  <si>
    <t>AS18</t>
  </si>
  <si>
    <t>AS30</t>
  </si>
  <si>
    <t>AS40</t>
  </si>
  <si>
    <t>AS50</t>
  </si>
  <si>
    <t>AS60</t>
  </si>
  <si>
    <t>la data de 31.10.2022</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</si>
</sst>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3">
    <xf numFmtId="0" fontId="0" fillId="0" borderId="0" xfId="0" applyAlignment="1">
      <alignment/>
    </xf>
    <xf numFmtId="0" fontId="0" fillId="0" borderId="0" xfId="0" applyFont="1" applyAlignment="1">
      <alignment/>
    </xf>
    <xf numFmtId="0" fontId="0" fillId="0" borderId="0" xfId="0" applyAlignment="1">
      <alignment wrapText="1"/>
    </xf>
    <xf numFmtId="0" fontId="1" fillId="0" borderId="0" xfId="0" applyFont="1" applyAlignment="1">
      <alignment/>
    </xf>
    <xf numFmtId="0" fontId="0" fillId="0" borderId="10" xfId="0" applyFont="1" applyBorder="1" applyAlignment="1">
      <alignment/>
    </xf>
    <xf numFmtId="3" fontId="0" fillId="0" borderId="10" xfId="0" applyNumberFormat="1" applyFont="1" applyBorder="1" applyAlignment="1">
      <alignment wrapText="1"/>
    </xf>
    <xf numFmtId="0" fontId="1" fillId="0" borderId="10" xfId="0" applyFont="1" applyBorder="1" applyAlignment="1">
      <alignment/>
    </xf>
    <xf numFmtId="3" fontId="1" fillId="0" borderId="10" xfId="0" applyNumberFormat="1" applyFont="1" applyBorder="1" applyAlignment="1">
      <alignment wrapText="1"/>
    </xf>
    <xf numFmtId="3" fontId="1" fillId="0" borderId="10" xfId="0" applyNumberFormat="1" applyFont="1" applyBorder="1" applyAlignment="1">
      <alignment/>
    </xf>
    <xf numFmtId="0" fontId="1" fillId="32" borderId="10" xfId="0" applyFont="1" applyFill="1" applyBorder="1" applyAlignment="1">
      <alignment horizontal="center" vertical="center"/>
    </xf>
    <xf numFmtId="3" fontId="0"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4" fontId="0" fillId="0" borderId="10" xfId="0" applyNumberFormat="1" applyFont="1" applyBorder="1" applyAlignment="1">
      <alignment/>
    </xf>
    <xf numFmtId="4" fontId="1" fillId="0" borderId="10" xfId="0" applyNumberFormat="1" applyFont="1" applyBorder="1" applyAlignment="1">
      <alignment/>
    </xf>
    <xf numFmtId="0" fontId="0" fillId="32" borderId="0" xfId="0" applyFont="1" applyFill="1" applyAlignment="1">
      <alignment/>
    </xf>
    <xf numFmtId="0" fontId="0" fillId="0" borderId="0" xfId="0" applyFont="1" applyAlignment="1">
      <alignment/>
    </xf>
    <xf numFmtId="3" fontId="0" fillId="0" borderId="10" xfId="0" applyNumberFormat="1" applyFont="1" applyBorder="1" applyAlignment="1">
      <alignment/>
    </xf>
    <xf numFmtId="3" fontId="0" fillId="0" borderId="10" xfId="0" applyNumberFormat="1" applyFont="1" applyBorder="1" applyAlignment="1">
      <alignment wrapText="1"/>
    </xf>
    <xf numFmtId="3" fontId="0" fillId="0" borderId="0" xfId="0" applyNumberFormat="1" applyAlignment="1">
      <alignment/>
    </xf>
    <xf numFmtId="11" fontId="0" fillId="0" borderId="0" xfId="0" applyNumberFormat="1" applyFont="1" applyAlignment="1">
      <alignment/>
    </xf>
    <xf numFmtId="0" fontId="1" fillId="32" borderId="11" xfId="0" applyNumberFormat="1" applyFont="1" applyFill="1" applyBorder="1" applyAlignment="1">
      <alignment horizontal="center" vertical="center" wrapText="1"/>
    </xf>
    <xf numFmtId="0" fontId="1" fillId="32" borderId="12" xfId="0" applyNumberFormat="1" applyFont="1" applyFill="1" applyBorder="1" applyAlignment="1">
      <alignment horizontal="center" vertical="center" wrapText="1"/>
    </xf>
    <xf numFmtId="0" fontId="1" fillId="32" borderId="13" xfId="0" applyNumberFormat="1" applyFont="1" applyFill="1" applyBorder="1" applyAlignment="1">
      <alignment horizontal="center" vertical="center" wrapText="1"/>
    </xf>
    <xf numFmtId="0" fontId="1" fillId="32" borderId="10" xfId="0" applyFont="1" applyFill="1" applyBorder="1" applyAlignment="1">
      <alignment horizontal="center" vertical="center"/>
    </xf>
    <xf numFmtId="0" fontId="1" fillId="0" borderId="0" xfId="0" applyFont="1" applyAlignment="1">
      <alignment horizontal="center"/>
    </xf>
    <xf numFmtId="0" fontId="2" fillId="0" borderId="14" xfId="0" applyFont="1" applyBorder="1" applyAlignment="1">
      <alignment horizontal="left" vertical="top" wrapText="1"/>
    </xf>
    <xf numFmtId="0" fontId="1" fillId="32" borderId="11" xfId="0" applyFont="1" applyFill="1" applyBorder="1" applyAlignment="1">
      <alignment horizontal="center" vertical="center"/>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xf numFmtId="0" fontId="1" fillId="32" borderId="11" xfId="0" applyFont="1" applyFill="1" applyBorder="1" applyAlignment="1">
      <alignment horizontal="center" vertical="center" wrapText="1"/>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12</xdr:row>
      <xdr:rowOff>9525</xdr:rowOff>
    </xdr:from>
    <xdr:to>
      <xdr:col>12</xdr:col>
      <xdr:colOff>142875</xdr:colOff>
      <xdr:row>42</xdr:row>
      <xdr:rowOff>66675</xdr:rowOff>
    </xdr:to>
    <xdr:sp fLocksText="0">
      <xdr:nvSpPr>
        <xdr:cNvPr id="1" name="TextBox 2" descr="sigla_registrului_comertului_curbe"/>
        <xdr:cNvSpPr txBox="1">
          <a:spLocks noChangeAspect="1" noChangeArrowheads="1"/>
        </xdr:cNvSpPr>
      </xdr:nvSpPr>
      <xdr:spPr>
        <a:xfrm>
          <a:off x="2133600" y="188595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51"/>
  <sheetViews>
    <sheetView tabSelected="1" zoomScalePageLayoutView="0" workbookViewId="0" topLeftCell="B1">
      <selection activeCell="B1" sqref="B1:N1"/>
    </sheetView>
  </sheetViews>
  <sheetFormatPr defaultColWidth="9.140625" defaultRowHeight="12.75"/>
  <cols>
    <col min="1" max="1" width="0" style="0" hidden="1" customWidth="1"/>
    <col min="2" max="2" width="13.57421875" style="0" customWidth="1"/>
    <col min="3" max="3" width="17.421875" style="2" customWidth="1"/>
    <col min="4" max="4" width="15.140625" style="2" customWidth="1"/>
    <col min="5" max="6" width="9.00390625" style="0" customWidth="1"/>
    <col min="13" max="13" width="11.421875" style="0" customWidth="1"/>
    <col min="14" max="14" width="10.00390625" style="0" customWidth="1"/>
  </cols>
  <sheetData>
    <row r="1" spans="2:14" ht="12.75">
      <c r="B1" s="25" t="s">
        <v>98</v>
      </c>
      <c r="C1" s="25"/>
      <c r="D1" s="25"/>
      <c r="E1" s="25"/>
      <c r="F1" s="25"/>
      <c r="G1" s="25"/>
      <c r="H1" s="25"/>
      <c r="I1" s="25"/>
      <c r="J1" s="25"/>
      <c r="K1" s="25"/>
      <c r="L1" s="25"/>
      <c r="M1" s="25"/>
      <c r="N1" s="25"/>
    </row>
    <row r="2" spans="2:14" ht="12.75">
      <c r="B2" s="25" t="s">
        <v>107</v>
      </c>
      <c r="C2" s="25"/>
      <c r="D2" s="25"/>
      <c r="E2" s="25"/>
      <c r="F2" s="25"/>
      <c r="G2" s="25"/>
      <c r="H2" s="25"/>
      <c r="I2" s="25"/>
      <c r="J2" s="25"/>
      <c r="K2" s="25"/>
      <c r="L2" s="25"/>
      <c r="M2" s="25"/>
      <c r="N2" s="25"/>
    </row>
    <row r="3" ht="12" customHeight="1">
      <c r="B3" s="3"/>
    </row>
    <row r="4" spans="2:14" s="11" customFormat="1" ht="18" customHeight="1">
      <c r="B4" s="27" t="s">
        <v>85</v>
      </c>
      <c r="C4" s="30" t="s">
        <v>90</v>
      </c>
      <c r="D4" s="21" t="s">
        <v>92</v>
      </c>
      <c r="E4" s="24" t="s">
        <v>93</v>
      </c>
      <c r="F4" s="24"/>
      <c r="G4" s="24"/>
      <c r="H4" s="24"/>
      <c r="I4" s="24"/>
      <c r="J4" s="24"/>
      <c r="K4" s="24"/>
      <c r="L4" s="24"/>
      <c r="M4" s="24"/>
      <c r="N4" s="24"/>
    </row>
    <row r="5" spans="2:14" s="11" customFormat="1" ht="15.75" customHeight="1">
      <c r="B5" s="28"/>
      <c r="C5" s="31"/>
      <c r="D5" s="22"/>
      <c r="E5" s="24" t="s">
        <v>96</v>
      </c>
      <c r="F5" s="24"/>
      <c r="G5" s="24" t="s">
        <v>86</v>
      </c>
      <c r="H5" s="24"/>
      <c r="I5" s="24" t="s">
        <v>87</v>
      </c>
      <c r="J5" s="24"/>
      <c r="K5" s="24" t="s">
        <v>88</v>
      </c>
      <c r="L5" s="24"/>
      <c r="M5" s="24" t="s">
        <v>89</v>
      </c>
      <c r="N5" s="24"/>
    </row>
    <row r="6" spans="1:14" s="11" customFormat="1" ht="12.75" customHeight="1" hidden="1">
      <c r="A6" s="12" t="s">
        <v>39</v>
      </c>
      <c r="B6" s="28"/>
      <c r="C6" s="31"/>
      <c r="D6" s="22"/>
      <c r="E6" s="9"/>
      <c r="F6" s="9"/>
      <c r="G6" s="9"/>
      <c r="H6" s="9"/>
      <c r="I6" s="9"/>
      <c r="J6" s="9"/>
      <c r="K6" s="9"/>
      <c r="L6" s="9"/>
      <c r="M6" s="9"/>
      <c r="N6" s="9"/>
    </row>
    <row r="7" spans="1:14" s="11" customFormat="1" ht="12.75">
      <c r="A7" s="12"/>
      <c r="B7" s="29"/>
      <c r="C7" s="32"/>
      <c r="D7" s="23"/>
      <c r="E7" s="9" t="s">
        <v>94</v>
      </c>
      <c r="F7" s="9" t="s">
        <v>95</v>
      </c>
      <c r="G7" s="9" t="s">
        <v>94</v>
      </c>
      <c r="H7" s="9" t="s">
        <v>95</v>
      </c>
      <c r="I7" s="9" t="s">
        <v>94</v>
      </c>
      <c r="J7" s="9" t="s">
        <v>95</v>
      </c>
      <c r="K7" s="9" t="s">
        <v>94</v>
      </c>
      <c r="L7" s="9" t="s">
        <v>95</v>
      </c>
      <c r="M7" s="9" t="s">
        <v>94</v>
      </c>
      <c r="N7" s="9" t="s">
        <v>95</v>
      </c>
    </row>
    <row r="8" spans="1:17" ht="12.75">
      <c r="A8" s="1" t="s">
        <v>66</v>
      </c>
      <c r="B8" s="4" t="s">
        <v>7</v>
      </c>
      <c r="C8" s="18">
        <f>man!C2</f>
        <v>17767</v>
      </c>
      <c r="D8" s="5">
        <f>E8+G8+I8+K8+M8</f>
        <v>25408</v>
      </c>
      <c r="E8" s="10">
        <f>man!E2</f>
        <v>2146</v>
      </c>
      <c r="F8" s="13">
        <f>E8/D8*100</f>
        <v>8.446158690176322</v>
      </c>
      <c r="G8" s="10">
        <f>man!F2</f>
        <v>6198</v>
      </c>
      <c r="H8" s="13">
        <f>G8/D8*100</f>
        <v>24.393891687657433</v>
      </c>
      <c r="I8" s="17">
        <f>man!G2</f>
        <v>7288</v>
      </c>
      <c r="J8" s="13">
        <f>I8/D8*100</f>
        <v>28.683879093198993</v>
      </c>
      <c r="K8" s="10">
        <f>man!H2</f>
        <v>5204</v>
      </c>
      <c r="L8" s="13">
        <f>K8/D8*100</f>
        <v>20.48173803526448</v>
      </c>
      <c r="M8" s="10">
        <f>man!I2</f>
        <v>4572</v>
      </c>
      <c r="N8" s="13">
        <f>M8/D8*100</f>
        <v>17.99433249370277</v>
      </c>
      <c r="Q8" s="19"/>
    </row>
    <row r="9" spans="1:17" ht="12.75">
      <c r="A9" s="1" t="s">
        <v>47</v>
      </c>
      <c r="B9" s="4" t="s">
        <v>11</v>
      </c>
      <c r="C9" s="18">
        <f>man!C3</f>
        <v>23870</v>
      </c>
      <c r="D9" s="5">
        <f aca="true" t="shared" si="0" ref="D9:D49">E9+G9+I9+K9+M9</f>
        <v>33598</v>
      </c>
      <c r="E9" s="10">
        <f>man!E3</f>
        <v>2866</v>
      </c>
      <c r="F9" s="13">
        <f aca="true" t="shared" si="1" ref="F9:F50">E9/D9*100</f>
        <v>8.530269658908269</v>
      </c>
      <c r="G9" s="10">
        <f>man!F3</f>
        <v>7933</v>
      </c>
      <c r="H9" s="13">
        <f aca="true" t="shared" si="2" ref="H9:H50">G9/D9*100</f>
        <v>23.611524495505684</v>
      </c>
      <c r="I9" s="17">
        <f>man!G3</f>
        <v>9701</v>
      </c>
      <c r="J9" s="13">
        <f aca="true" t="shared" si="3" ref="J9:J50">I9/D9*100</f>
        <v>28.873742484671705</v>
      </c>
      <c r="K9" s="10">
        <f>man!H3</f>
        <v>7046</v>
      </c>
      <c r="L9" s="13">
        <f aca="true" t="shared" si="4" ref="L9:L50">K9/D9*100</f>
        <v>20.97148639799988</v>
      </c>
      <c r="M9" s="10">
        <f>man!I3</f>
        <v>6052</v>
      </c>
      <c r="N9" s="13">
        <f aca="true" t="shared" si="5" ref="N9:N50">M9/D9*100</f>
        <v>18.012976962914458</v>
      </c>
      <c r="Q9" s="19"/>
    </row>
    <row r="10" spans="1:17" ht="12.75">
      <c r="A10" s="1" t="s">
        <v>58</v>
      </c>
      <c r="B10" s="4" t="s">
        <v>13</v>
      </c>
      <c r="C10" s="18">
        <f>man!C4</f>
        <v>33028</v>
      </c>
      <c r="D10" s="5">
        <f t="shared" si="0"/>
        <v>45409</v>
      </c>
      <c r="E10" s="10">
        <f>man!E4</f>
        <v>4009</v>
      </c>
      <c r="F10" s="13">
        <f t="shared" si="1"/>
        <v>8.828646303596203</v>
      </c>
      <c r="G10" s="10">
        <f>man!F4</f>
        <v>10772</v>
      </c>
      <c r="H10" s="13">
        <f t="shared" si="2"/>
        <v>23.72216961395318</v>
      </c>
      <c r="I10" s="17">
        <f>man!G4</f>
        <v>12960</v>
      </c>
      <c r="J10" s="13">
        <f t="shared" si="3"/>
        <v>28.54059767887423</v>
      </c>
      <c r="K10" s="10">
        <f>man!H4</f>
        <v>9382</v>
      </c>
      <c r="L10" s="13">
        <f t="shared" si="4"/>
        <v>20.66110242462948</v>
      </c>
      <c r="M10" s="10">
        <f>man!I4</f>
        <v>8286</v>
      </c>
      <c r="N10" s="13">
        <f t="shared" si="5"/>
        <v>18.247483978946903</v>
      </c>
      <c r="Q10" s="19"/>
    </row>
    <row r="11" spans="1:17" ht="12.75">
      <c r="A11" s="1" t="s">
        <v>2</v>
      </c>
      <c r="B11" s="4" t="s">
        <v>62</v>
      </c>
      <c r="C11" s="18">
        <f>man!C5</f>
        <v>22163</v>
      </c>
      <c r="D11" s="5">
        <f t="shared" si="0"/>
        <v>31130</v>
      </c>
      <c r="E11" s="10">
        <f>man!E5</f>
        <v>2743</v>
      </c>
      <c r="F11" s="13">
        <f t="shared" si="1"/>
        <v>8.811435913909413</v>
      </c>
      <c r="G11" s="10">
        <f>man!F5</f>
        <v>7415</v>
      </c>
      <c r="H11" s="13">
        <f t="shared" si="2"/>
        <v>23.819466752328943</v>
      </c>
      <c r="I11" s="17">
        <f>man!G5</f>
        <v>8688</v>
      </c>
      <c r="J11" s="13">
        <f t="shared" si="3"/>
        <v>27.90876967555413</v>
      </c>
      <c r="K11" s="10">
        <f>man!H5</f>
        <v>6654</v>
      </c>
      <c r="L11" s="13">
        <f t="shared" si="4"/>
        <v>21.37487953742371</v>
      </c>
      <c r="M11" s="10">
        <f>man!I5</f>
        <v>5630</v>
      </c>
      <c r="N11" s="13">
        <f t="shared" si="5"/>
        <v>18.08544812078381</v>
      </c>
      <c r="Q11" s="19"/>
    </row>
    <row r="12" spans="1:17" ht="12.75">
      <c r="A12" s="1" t="s">
        <v>1</v>
      </c>
      <c r="B12" s="4" t="s">
        <v>60</v>
      </c>
      <c r="C12" s="18">
        <f>man!C6</f>
        <v>38843</v>
      </c>
      <c r="D12" s="5">
        <f t="shared" si="0"/>
        <v>52974</v>
      </c>
      <c r="E12" s="10">
        <f>man!E6</f>
        <v>4348</v>
      </c>
      <c r="F12" s="13">
        <f t="shared" si="1"/>
        <v>8.207800052856118</v>
      </c>
      <c r="G12" s="10">
        <f>man!F6</f>
        <v>12595</v>
      </c>
      <c r="H12" s="13">
        <f t="shared" si="2"/>
        <v>23.775814550534225</v>
      </c>
      <c r="I12" s="17">
        <f>man!G6</f>
        <v>15700</v>
      </c>
      <c r="J12" s="13">
        <f t="shared" si="3"/>
        <v>29.637180503643297</v>
      </c>
      <c r="K12" s="10">
        <f>man!H6</f>
        <v>11239</v>
      </c>
      <c r="L12" s="13">
        <f t="shared" si="4"/>
        <v>21.216068259901082</v>
      </c>
      <c r="M12" s="10">
        <f>man!I6</f>
        <v>9092</v>
      </c>
      <c r="N12" s="13">
        <f t="shared" si="5"/>
        <v>17.163136633065275</v>
      </c>
      <c r="Q12" s="19"/>
    </row>
    <row r="13" spans="1:17" ht="12.75">
      <c r="A13" s="1" t="s">
        <v>21</v>
      </c>
      <c r="B13" s="4" t="s">
        <v>70</v>
      </c>
      <c r="C13" s="18">
        <f>man!C7</f>
        <v>15153</v>
      </c>
      <c r="D13" s="5">
        <f t="shared" si="0"/>
        <v>21280</v>
      </c>
      <c r="E13" s="10">
        <f>man!E7</f>
        <v>2482</v>
      </c>
      <c r="F13" s="13">
        <f t="shared" si="1"/>
        <v>11.663533834586467</v>
      </c>
      <c r="G13" s="10">
        <f>man!F7</f>
        <v>5618</v>
      </c>
      <c r="H13" s="13">
        <f t="shared" si="2"/>
        <v>26.400375939849624</v>
      </c>
      <c r="I13" s="17">
        <f>man!G7</f>
        <v>5452</v>
      </c>
      <c r="J13" s="13">
        <f t="shared" si="3"/>
        <v>25.6203007518797</v>
      </c>
      <c r="K13" s="10">
        <f>man!H7</f>
        <v>3994</v>
      </c>
      <c r="L13" s="13">
        <f t="shared" si="4"/>
        <v>18.768796992481203</v>
      </c>
      <c r="M13" s="10">
        <f>man!I7</f>
        <v>3734</v>
      </c>
      <c r="N13" s="13">
        <f t="shared" si="5"/>
        <v>17.54699248120301</v>
      </c>
      <c r="Q13" s="19"/>
    </row>
    <row r="14" spans="1:17" ht="12.75">
      <c r="A14" s="1" t="s">
        <v>18</v>
      </c>
      <c r="B14" s="4" t="s">
        <v>37</v>
      </c>
      <c r="C14" s="18">
        <f>man!C8</f>
        <v>9073</v>
      </c>
      <c r="D14" s="5">
        <f t="shared" si="0"/>
        <v>12384</v>
      </c>
      <c r="E14" s="10">
        <f>man!E8</f>
        <v>1176</v>
      </c>
      <c r="F14" s="13">
        <f t="shared" si="1"/>
        <v>9.496124031007753</v>
      </c>
      <c r="G14" s="10">
        <f>man!F8</f>
        <v>2948</v>
      </c>
      <c r="H14" s="13">
        <f t="shared" si="2"/>
        <v>23.804909560723512</v>
      </c>
      <c r="I14" s="17">
        <f>man!G8</f>
        <v>3374</v>
      </c>
      <c r="J14" s="13">
        <f t="shared" si="3"/>
        <v>27.24483204134367</v>
      </c>
      <c r="K14" s="10">
        <f>man!H8</f>
        <v>2625</v>
      </c>
      <c r="L14" s="13">
        <f t="shared" si="4"/>
        <v>21.196705426356587</v>
      </c>
      <c r="M14" s="10">
        <f>man!I8</f>
        <v>2261</v>
      </c>
      <c r="N14" s="13">
        <f t="shared" si="5"/>
        <v>18.257428940568477</v>
      </c>
      <c r="Q14" s="19"/>
    </row>
    <row r="15" spans="1:17" ht="12.75">
      <c r="A15" s="1" t="s">
        <v>22</v>
      </c>
      <c r="B15" s="4" t="s">
        <v>74</v>
      </c>
      <c r="C15" s="18">
        <f>man!C9</f>
        <v>39309</v>
      </c>
      <c r="D15" s="5">
        <f t="shared" si="0"/>
        <v>53498</v>
      </c>
      <c r="E15" s="10">
        <f>man!E9</f>
        <v>3923</v>
      </c>
      <c r="F15" s="13">
        <f t="shared" si="1"/>
        <v>7.332984410632173</v>
      </c>
      <c r="G15" s="10">
        <f>man!F9</f>
        <v>13076</v>
      </c>
      <c r="H15" s="13">
        <f t="shared" si="2"/>
        <v>24.442035216269765</v>
      </c>
      <c r="I15" s="17">
        <f>man!G9</f>
        <v>16729</v>
      </c>
      <c r="J15" s="13">
        <f t="shared" si="3"/>
        <v>31.27032786272384</v>
      </c>
      <c r="K15" s="10">
        <f>man!H9</f>
        <v>10602</v>
      </c>
      <c r="L15" s="13">
        <f t="shared" si="4"/>
        <v>19.8175632733934</v>
      </c>
      <c r="M15" s="10">
        <f>man!I9</f>
        <v>9168</v>
      </c>
      <c r="N15" s="13">
        <f t="shared" si="5"/>
        <v>17.13708923698082</v>
      </c>
      <c r="Q15" s="19"/>
    </row>
    <row r="16" spans="1:17" ht="12.75">
      <c r="A16" s="1" t="s">
        <v>24</v>
      </c>
      <c r="B16" s="4" t="s">
        <v>71</v>
      </c>
      <c r="C16" s="18">
        <f>man!C10</f>
        <v>10834</v>
      </c>
      <c r="D16" s="5">
        <f t="shared" si="0"/>
        <v>14836</v>
      </c>
      <c r="E16" s="10">
        <f>man!E10</f>
        <v>1085</v>
      </c>
      <c r="F16" s="13">
        <f t="shared" si="1"/>
        <v>7.313291992450795</v>
      </c>
      <c r="G16" s="10">
        <f>man!F10</f>
        <v>3254</v>
      </c>
      <c r="H16" s="13">
        <f t="shared" si="2"/>
        <v>21.933135616069023</v>
      </c>
      <c r="I16" s="17">
        <f>man!G10</f>
        <v>4084</v>
      </c>
      <c r="J16" s="13">
        <f t="shared" si="3"/>
        <v>27.527635481261797</v>
      </c>
      <c r="K16" s="10">
        <f>man!H10</f>
        <v>3419</v>
      </c>
      <c r="L16" s="13">
        <f t="shared" si="4"/>
        <v>23.045295227824212</v>
      </c>
      <c r="M16" s="10">
        <f>man!I10</f>
        <v>2994</v>
      </c>
      <c r="N16" s="13">
        <f t="shared" si="5"/>
        <v>20.180641682394178</v>
      </c>
      <c r="Q16" s="19"/>
    </row>
    <row r="17" spans="1:17" ht="12.75">
      <c r="A17" s="1" t="s">
        <v>30</v>
      </c>
      <c r="B17" s="4" t="s">
        <v>45</v>
      </c>
      <c r="C17" s="18">
        <f>man!C11</f>
        <v>258748</v>
      </c>
      <c r="D17" s="5">
        <f t="shared" si="0"/>
        <v>364615</v>
      </c>
      <c r="E17" s="10">
        <f>man!E11</f>
        <v>23670</v>
      </c>
      <c r="F17" s="13">
        <f t="shared" si="1"/>
        <v>6.491778999766877</v>
      </c>
      <c r="G17" s="10">
        <f>man!F11</f>
        <v>89190</v>
      </c>
      <c r="H17" s="13">
        <f t="shared" si="2"/>
        <v>24.461418208247053</v>
      </c>
      <c r="I17" s="17">
        <f>man!G11</f>
        <v>114484</v>
      </c>
      <c r="J17" s="13">
        <f t="shared" si="3"/>
        <v>31.3985985217284</v>
      </c>
      <c r="K17" s="10">
        <f>man!H11</f>
        <v>75268</v>
      </c>
      <c r="L17" s="13">
        <f t="shared" si="4"/>
        <v>20.6431441383377</v>
      </c>
      <c r="M17" s="10">
        <f>man!I11</f>
        <v>62003</v>
      </c>
      <c r="N17" s="13">
        <f t="shared" si="5"/>
        <v>17.00506013191997</v>
      </c>
      <c r="Q17" s="19"/>
    </row>
    <row r="18" spans="1:17" ht="12.75">
      <c r="A18" s="1" t="s">
        <v>77</v>
      </c>
      <c r="B18" s="4" t="s">
        <v>16</v>
      </c>
      <c r="C18" s="18">
        <f>man!C12</f>
        <v>17813</v>
      </c>
      <c r="D18" s="5">
        <f t="shared" si="0"/>
        <v>23510</v>
      </c>
      <c r="E18" s="10">
        <f>man!E12</f>
        <v>2123</v>
      </c>
      <c r="F18" s="13">
        <f t="shared" si="1"/>
        <v>9.030199914929817</v>
      </c>
      <c r="G18" s="10">
        <f>man!F12</f>
        <v>5290</v>
      </c>
      <c r="H18" s="13">
        <f t="shared" si="2"/>
        <v>22.50106337728626</v>
      </c>
      <c r="I18" s="17">
        <f>man!G12</f>
        <v>6334</v>
      </c>
      <c r="J18" s="13">
        <f t="shared" si="3"/>
        <v>26.94172692471289</v>
      </c>
      <c r="K18" s="10">
        <f>man!H12</f>
        <v>4914</v>
      </c>
      <c r="L18" s="13">
        <f t="shared" si="4"/>
        <v>20.90174393874947</v>
      </c>
      <c r="M18" s="10">
        <f>man!I12</f>
        <v>4849</v>
      </c>
      <c r="N18" s="13">
        <f t="shared" si="5"/>
        <v>20.625265844321568</v>
      </c>
      <c r="Q18" s="19"/>
    </row>
    <row r="19" spans="1:17" ht="12.75">
      <c r="A19" s="1" t="s">
        <v>64</v>
      </c>
      <c r="B19" s="4" t="s">
        <v>12</v>
      </c>
      <c r="C19" s="18">
        <f>man!C13</f>
        <v>10474</v>
      </c>
      <c r="D19" s="5">
        <f t="shared" si="0"/>
        <v>14725</v>
      </c>
      <c r="E19" s="10">
        <f>man!E13</f>
        <v>1059</v>
      </c>
      <c r="F19" s="13">
        <f t="shared" si="1"/>
        <v>7.191850594227504</v>
      </c>
      <c r="G19" s="10">
        <f>man!F13</f>
        <v>3365</v>
      </c>
      <c r="H19" s="13">
        <f t="shared" si="2"/>
        <v>22.852292020373515</v>
      </c>
      <c r="I19" s="17">
        <f>man!G13</f>
        <v>4089</v>
      </c>
      <c r="J19" s="13">
        <f t="shared" si="3"/>
        <v>27.769100169779286</v>
      </c>
      <c r="K19" s="10">
        <f>man!H13</f>
        <v>3157</v>
      </c>
      <c r="L19" s="13">
        <f t="shared" si="4"/>
        <v>21.439728353140914</v>
      </c>
      <c r="M19" s="10">
        <f>man!I13</f>
        <v>3055</v>
      </c>
      <c r="N19" s="13">
        <f t="shared" si="5"/>
        <v>20.74702886247878</v>
      </c>
      <c r="Q19" s="19"/>
    </row>
    <row r="20" spans="1:17" ht="12.75">
      <c r="A20" s="1" t="s">
        <v>38</v>
      </c>
      <c r="B20" s="4" t="s">
        <v>3</v>
      </c>
      <c r="C20" s="18">
        <f>man!C14</f>
        <v>9892</v>
      </c>
      <c r="D20" s="5">
        <f t="shared" si="0"/>
        <v>13228</v>
      </c>
      <c r="E20" s="10">
        <f>man!E14</f>
        <v>1314</v>
      </c>
      <c r="F20" s="13">
        <f t="shared" si="1"/>
        <v>9.93347444814031</v>
      </c>
      <c r="G20" s="10">
        <f>man!F14</f>
        <v>3128</v>
      </c>
      <c r="H20" s="13">
        <f t="shared" si="2"/>
        <v>23.646809797399456</v>
      </c>
      <c r="I20" s="17">
        <f>man!G14</f>
        <v>3429</v>
      </c>
      <c r="J20" s="13">
        <f t="shared" si="3"/>
        <v>25.922286059872995</v>
      </c>
      <c r="K20" s="10">
        <f>man!H14</f>
        <v>2885</v>
      </c>
      <c r="L20" s="13">
        <f t="shared" si="4"/>
        <v>21.8097973994557</v>
      </c>
      <c r="M20" s="10">
        <f>man!I14</f>
        <v>2472</v>
      </c>
      <c r="N20" s="13">
        <f t="shared" si="5"/>
        <v>18.68763229513154</v>
      </c>
      <c r="Q20" s="19"/>
    </row>
    <row r="21" spans="1:17" ht="12.75">
      <c r="A21" s="1" t="s">
        <v>51</v>
      </c>
      <c r="B21" s="4" t="s">
        <v>43</v>
      </c>
      <c r="C21" s="18">
        <f>man!C15</f>
        <v>67008</v>
      </c>
      <c r="D21" s="5">
        <f t="shared" si="0"/>
        <v>91590</v>
      </c>
      <c r="E21" s="10">
        <f>man!E15</f>
        <v>8243</v>
      </c>
      <c r="F21" s="13">
        <f t="shared" si="1"/>
        <v>8.999890817774867</v>
      </c>
      <c r="G21" s="10">
        <f>man!F15</f>
        <v>26572</v>
      </c>
      <c r="H21" s="13">
        <f t="shared" si="2"/>
        <v>29.01190086253958</v>
      </c>
      <c r="I21" s="17">
        <f>man!G15</f>
        <v>27057</v>
      </c>
      <c r="J21" s="13">
        <f t="shared" si="3"/>
        <v>29.54143465443826</v>
      </c>
      <c r="K21" s="10">
        <f>man!H15</f>
        <v>16866</v>
      </c>
      <c r="L21" s="13">
        <f t="shared" si="4"/>
        <v>18.414674091057975</v>
      </c>
      <c r="M21" s="10">
        <f>man!I15</f>
        <v>12852</v>
      </c>
      <c r="N21" s="13">
        <f t="shared" si="5"/>
        <v>14.032099574189322</v>
      </c>
      <c r="Q21" s="19"/>
    </row>
    <row r="22" spans="1:17" ht="12.75">
      <c r="A22" s="1" t="s">
        <v>23</v>
      </c>
      <c r="B22" s="4" t="s">
        <v>40</v>
      </c>
      <c r="C22" s="18">
        <f>man!C16</f>
        <v>45808</v>
      </c>
      <c r="D22" s="5">
        <f t="shared" si="0"/>
        <v>63694</v>
      </c>
      <c r="E22" s="10">
        <f>man!E16</f>
        <v>4952</v>
      </c>
      <c r="F22" s="13">
        <f t="shared" si="1"/>
        <v>7.774672653625145</v>
      </c>
      <c r="G22" s="10">
        <f>man!F16</f>
        <v>16044</v>
      </c>
      <c r="H22" s="13">
        <f t="shared" si="2"/>
        <v>25.18918579458034</v>
      </c>
      <c r="I22" s="17">
        <f>man!G16</f>
        <v>18879</v>
      </c>
      <c r="J22" s="13">
        <f t="shared" si="3"/>
        <v>29.64015448864885</v>
      </c>
      <c r="K22" s="10">
        <f>man!H16</f>
        <v>12819</v>
      </c>
      <c r="L22" s="13">
        <f t="shared" si="4"/>
        <v>20.125914528841022</v>
      </c>
      <c r="M22" s="10">
        <f>man!I16</f>
        <v>11000</v>
      </c>
      <c r="N22" s="13">
        <f t="shared" si="5"/>
        <v>17.270072534304646</v>
      </c>
      <c r="Q22" s="19"/>
    </row>
    <row r="23" spans="1:17" ht="12.75">
      <c r="A23" s="1" t="s">
        <v>53</v>
      </c>
      <c r="B23" s="4" t="s">
        <v>4</v>
      </c>
      <c r="C23" s="18">
        <f>man!C17</f>
        <v>6685</v>
      </c>
      <c r="D23" s="5">
        <f t="shared" si="0"/>
        <v>10108</v>
      </c>
      <c r="E23" s="10">
        <f>man!E17</f>
        <v>661</v>
      </c>
      <c r="F23" s="13">
        <f t="shared" si="1"/>
        <v>6.539374752671151</v>
      </c>
      <c r="G23" s="10">
        <f>man!F17</f>
        <v>2016</v>
      </c>
      <c r="H23" s="13">
        <f t="shared" si="2"/>
        <v>19.94459833795014</v>
      </c>
      <c r="I23" s="17">
        <f>man!G17</f>
        <v>2995</v>
      </c>
      <c r="J23" s="13">
        <f t="shared" si="3"/>
        <v>29.629996042738426</v>
      </c>
      <c r="K23" s="10">
        <f>man!H17</f>
        <v>2237</v>
      </c>
      <c r="L23" s="13">
        <f t="shared" si="4"/>
        <v>22.130985358132172</v>
      </c>
      <c r="M23" s="10">
        <f>man!I17</f>
        <v>2199</v>
      </c>
      <c r="N23" s="13">
        <f t="shared" si="5"/>
        <v>21.75504550850811</v>
      </c>
      <c r="Q23" s="19"/>
    </row>
    <row r="24" spans="1:17" ht="12.75">
      <c r="A24" s="1" t="s">
        <v>8</v>
      </c>
      <c r="B24" s="4" t="s">
        <v>36</v>
      </c>
      <c r="C24" s="18">
        <f>man!C18</f>
        <v>17939</v>
      </c>
      <c r="D24" s="5">
        <f t="shared" si="0"/>
        <v>24012</v>
      </c>
      <c r="E24" s="10">
        <f>man!E18</f>
        <v>2428</v>
      </c>
      <c r="F24" s="13">
        <f t="shared" si="1"/>
        <v>10.111610861236048</v>
      </c>
      <c r="G24" s="10">
        <f>man!F18</f>
        <v>6219</v>
      </c>
      <c r="H24" s="13">
        <f t="shared" si="2"/>
        <v>25.89955022488756</v>
      </c>
      <c r="I24" s="17">
        <f>man!G18</f>
        <v>6826</v>
      </c>
      <c r="J24" s="13">
        <f t="shared" si="3"/>
        <v>28.427452940196567</v>
      </c>
      <c r="K24" s="10">
        <f>man!H18</f>
        <v>4506</v>
      </c>
      <c r="L24" s="13">
        <f t="shared" si="4"/>
        <v>18.7656171914043</v>
      </c>
      <c r="M24" s="10">
        <f>man!I18</f>
        <v>4033</v>
      </c>
      <c r="N24" s="13">
        <f t="shared" si="5"/>
        <v>16.79576878227553</v>
      </c>
      <c r="Q24" s="19"/>
    </row>
    <row r="25" spans="1:17" ht="12.75">
      <c r="A25" s="1" t="s">
        <v>69</v>
      </c>
      <c r="B25" s="4" t="s">
        <v>42</v>
      </c>
      <c r="C25" s="18">
        <f>man!C19</f>
        <v>32695</v>
      </c>
      <c r="D25" s="5">
        <f t="shared" si="0"/>
        <v>43379</v>
      </c>
      <c r="E25" s="10">
        <f>man!E19</f>
        <v>4011</v>
      </c>
      <c r="F25" s="13">
        <f t="shared" si="1"/>
        <v>9.24640955300952</v>
      </c>
      <c r="G25" s="10">
        <f>man!F19</f>
        <v>11200</v>
      </c>
      <c r="H25" s="13">
        <f t="shared" si="2"/>
        <v>25.818944650637405</v>
      </c>
      <c r="I25" s="17">
        <f>man!G19</f>
        <v>12456</v>
      </c>
      <c r="J25" s="13">
        <f t="shared" si="3"/>
        <v>28.71435487217317</v>
      </c>
      <c r="K25" s="10">
        <f>man!H19</f>
        <v>8538</v>
      </c>
      <c r="L25" s="13">
        <f t="shared" si="4"/>
        <v>19.68233477028055</v>
      </c>
      <c r="M25" s="10">
        <f>man!I19</f>
        <v>7174</v>
      </c>
      <c r="N25" s="13">
        <f t="shared" si="5"/>
        <v>16.53795615389935</v>
      </c>
      <c r="Q25" s="19"/>
    </row>
    <row r="26" spans="1:17" ht="12.75">
      <c r="A26" s="1" t="s">
        <v>6</v>
      </c>
      <c r="B26" s="4" t="s">
        <v>57</v>
      </c>
      <c r="C26" s="18">
        <f>man!C20</f>
        <v>22285</v>
      </c>
      <c r="D26" s="5">
        <f t="shared" si="0"/>
        <v>29766</v>
      </c>
      <c r="E26" s="10">
        <f>man!E20</f>
        <v>2876</v>
      </c>
      <c r="F26" s="13">
        <f t="shared" si="1"/>
        <v>9.662030504602567</v>
      </c>
      <c r="G26" s="10">
        <f>man!F20</f>
        <v>7358</v>
      </c>
      <c r="H26" s="13">
        <f t="shared" si="2"/>
        <v>24.719478599744676</v>
      </c>
      <c r="I26" s="17">
        <f>man!G20</f>
        <v>8561</v>
      </c>
      <c r="J26" s="13">
        <f t="shared" si="3"/>
        <v>28.76100248605792</v>
      </c>
      <c r="K26" s="10">
        <f>man!H20</f>
        <v>6241</v>
      </c>
      <c r="L26" s="13">
        <f t="shared" si="4"/>
        <v>20.96687495800578</v>
      </c>
      <c r="M26" s="10">
        <f>man!I20</f>
        <v>4730</v>
      </c>
      <c r="N26" s="13">
        <f t="shared" si="5"/>
        <v>15.890613451589061</v>
      </c>
      <c r="Q26" s="19"/>
    </row>
    <row r="27" spans="1:17" ht="12.75">
      <c r="A27" s="1" t="s">
        <v>10</v>
      </c>
      <c r="B27" s="4" t="s">
        <v>65</v>
      </c>
      <c r="C27" s="18">
        <f>man!C21</f>
        <v>11827</v>
      </c>
      <c r="D27" s="5">
        <f t="shared" si="0"/>
        <v>15107</v>
      </c>
      <c r="E27" s="10">
        <f>man!E21</f>
        <v>1748</v>
      </c>
      <c r="F27" s="13">
        <f t="shared" si="1"/>
        <v>11.570794995697359</v>
      </c>
      <c r="G27" s="10">
        <f>man!F21</f>
        <v>4068</v>
      </c>
      <c r="H27" s="13">
        <f t="shared" si="2"/>
        <v>26.92791421195472</v>
      </c>
      <c r="I27" s="17">
        <f>man!G21</f>
        <v>4010</v>
      </c>
      <c r="J27" s="13">
        <f t="shared" si="3"/>
        <v>26.54398623154829</v>
      </c>
      <c r="K27" s="10">
        <f>man!H21</f>
        <v>2952</v>
      </c>
      <c r="L27" s="13">
        <f t="shared" si="4"/>
        <v>19.540610313099886</v>
      </c>
      <c r="M27" s="10">
        <f>man!I21</f>
        <v>2329</v>
      </c>
      <c r="N27" s="13">
        <f t="shared" si="5"/>
        <v>15.416694247699741</v>
      </c>
      <c r="Q27" s="19"/>
    </row>
    <row r="28" spans="1:17" ht="12.75">
      <c r="A28" s="1" t="s">
        <v>61</v>
      </c>
      <c r="B28" s="4" t="s">
        <v>25</v>
      </c>
      <c r="C28" s="18">
        <f>man!C22</f>
        <v>13568</v>
      </c>
      <c r="D28" s="5">
        <f t="shared" si="0"/>
        <v>18179</v>
      </c>
      <c r="E28" s="10">
        <f>man!E22</f>
        <v>2075</v>
      </c>
      <c r="F28" s="13">
        <f t="shared" si="1"/>
        <v>11.414269211727818</v>
      </c>
      <c r="G28" s="10">
        <f>man!F22</f>
        <v>4981</v>
      </c>
      <c r="H28" s="13">
        <f t="shared" si="2"/>
        <v>27.39974696077892</v>
      </c>
      <c r="I28" s="17">
        <f>man!G22</f>
        <v>4739</v>
      </c>
      <c r="J28" s="13">
        <f t="shared" si="3"/>
        <v>26.068540623796686</v>
      </c>
      <c r="K28" s="10">
        <f>man!H22</f>
        <v>3545</v>
      </c>
      <c r="L28" s="13">
        <f t="shared" si="4"/>
        <v>19.500522581000055</v>
      </c>
      <c r="M28" s="10">
        <f>man!I22</f>
        <v>2839</v>
      </c>
      <c r="N28" s="13">
        <f t="shared" si="5"/>
        <v>15.616920622696517</v>
      </c>
      <c r="Q28" s="19"/>
    </row>
    <row r="29" spans="1:17" ht="12.75">
      <c r="A29" s="1" t="s">
        <v>27</v>
      </c>
      <c r="B29" s="4" t="s">
        <v>41</v>
      </c>
      <c r="C29" s="18">
        <f>man!C23</f>
        <v>11941</v>
      </c>
      <c r="D29" s="5">
        <f t="shared" si="0"/>
        <v>18873</v>
      </c>
      <c r="E29" s="10">
        <f>man!E23</f>
        <v>1090</v>
      </c>
      <c r="F29" s="13">
        <f t="shared" si="1"/>
        <v>5.775446404917077</v>
      </c>
      <c r="G29" s="10">
        <f>man!F23</f>
        <v>3773</v>
      </c>
      <c r="H29" s="13">
        <f t="shared" si="2"/>
        <v>19.991522280506544</v>
      </c>
      <c r="I29" s="17">
        <f>man!G23</f>
        <v>5800</v>
      </c>
      <c r="J29" s="13">
        <f t="shared" si="3"/>
        <v>30.731733163778944</v>
      </c>
      <c r="K29" s="10">
        <f>man!H23</f>
        <v>4268</v>
      </c>
      <c r="L29" s="13">
        <f t="shared" si="4"/>
        <v>22.614316748794575</v>
      </c>
      <c r="M29" s="10">
        <f>man!I23</f>
        <v>3942</v>
      </c>
      <c r="N29" s="13">
        <f t="shared" si="5"/>
        <v>20.88698140200286</v>
      </c>
      <c r="Q29" s="19"/>
    </row>
    <row r="30" spans="1:17" ht="12.75">
      <c r="A30" s="1" t="s">
        <v>46</v>
      </c>
      <c r="B30" s="4" t="s">
        <v>56</v>
      </c>
      <c r="C30" s="18">
        <f>man!C24</f>
        <v>19112</v>
      </c>
      <c r="D30" s="5">
        <f t="shared" si="0"/>
        <v>25593</v>
      </c>
      <c r="E30" s="10">
        <f>man!E24</f>
        <v>2390</v>
      </c>
      <c r="F30" s="13">
        <f t="shared" si="1"/>
        <v>9.338490993631071</v>
      </c>
      <c r="G30" s="10">
        <f>man!F24</f>
        <v>5920</v>
      </c>
      <c r="H30" s="13">
        <f t="shared" si="2"/>
        <v>23.13132497167194</v>
      </c>
      <c r="I30" s="17">
        <f>man!G24</f>
        <v>6912</v>
      </c>
      <c r="J30" s="13">
        <f t="shared" si="3"/>
        <v>27.007384831789942</v>
      </c>
      <c r="K30" s="10">
        <f>man!H24</f>
        <v>5864</v>
      </c>
      <c r="L30" s="13">
        <f t="shared" si="4"/>
        <v>22.912515140858826</v>
      </c>
      <c r="M30" s="10">
        <f>man!I24</f>
        <v>4507</v>
      </c>
      <c r="N30" s="13">
        <f t="shared" si="5"/>
        <v>17.61028406204822</v>
      </c>
      <c r="Q30" s="19"/>
    </row>
    <row r="31" spans="1:17" ht="12.75">
      <c r="A31" s="1" t="s">
        <v>5</v>
      </c>
      <c r="B31" s="4" t="s">
        <v>33</v>
      </c>
      <c r="C31" s="18">
        <f>man!C25</f>
        <v>8317</v>
      </c>
      <c r="D31" s="5">
        <f t="shared" si="0"/>
        <v>11582</v>
      </c>
      <c r="E31" s="10">
        <f>man!E25</f>
        <v>1085</v>
      </c>
      <c r="F31" s="13">
        <f t="shared" si="1"/>
        <v>9.367984804006218</v>
      </c>
      <c r="G31" s="10">
        <f>man!F25</f>
        <v>2850</v>
      </c>
      <c r="H31" s="13">
        <f t="shared" si="2"/>
        <v>24.607149024348125</v>
      </c>
      <c r="I31" s="17">
        <f>man!G25</f>
        <v>3007</v>
      </c>
      <c r="J31" s="13">
        <f t="shared" si="3"/>
        <v>25.962700742531513</v>
      </c>
      <c r="K31" s="10">
        <f>man!H25</f>
        <v>2555</v>
      </c>
      <c r="L31" s="13">
        <f t="shared" si="4"/>
        <v>22.060093248143673</v>
      </c>
      <c r="M31" s="10">
        <f>man!I25</f>
        <v>2085</v>
      </c>
      <c r="N31" s="13">
        <f t="shared" si="5"/>
        <v>18.002072180970472</v>
      </c>
      <c r="Q31" s="19"/>
    </row>
    <row r="32" spans="1:17" ht="12.75">
      <c r="A32" s="1" t="s">
        <v>83</v>
      </c>
      <c r="B32" s="4" t="s">
        <v>44</v>
      </c>
      <c r="C32" s="18">
        <f>man!C26</f>
        <v>40098</v>
      </c>
      <c r="D32" s="5">
        <f t="shared" si="0"/>
        <v>55026</v>
      </c>
      <c r="E32" s="10">
        <f>man!E26</f>
        <v>5429</v>
      </c>
      <c r="F32" s="13">
        <f t="shared" si="1"/>
        <v>9.866245047795589</v>
      </c>
      <c r="G32" s="10">
        <f>man!F26</f>
        <v>15479</v>
      </c>
      <c r="H32" s="13">
        <f t="shared" si="2"/>
        <v>28.130338385490493</v>
      </c>
      <c r="I32" s="17">
        <f>man!G26</f>
        <v>16550</v>
      </c>
      <c r="J32" s="13">
        <f t="shared" si="3"/>
        <v>30.07669101879112</v>
      </c>
      <c r="K32" s="10">
        <f>man!H26</f>
        <v>9845</v>
      </c>
      <c r="L32" s="13">
        <f t="shared" si="4"/>
        <v>17.891542180060334</v>
      </c>
      <c r="M32" s="10">
        <f>man!I26</f>
        <v>7723</v>
      </c>
      <c r="N32" s="13">
        <f t="shared" si="5"/>
        <v>14.035183367862464</v>
      </c>
      <c r="Q32" s="19"/>
    </row>
    <row r="33" spans="1:17" ht="12.75">
      <c r="A33" s="1" t="s">
        <v>67</v>
      </c>
      <c r="B33" s="4" t="s">
        <v>50</v>
      </c>
      <c r="C33" s="18">
        <f>man!C27</f>
        <v>60346</v>
      </c>
      <c r="D33" s="5">
        <f t="shared" si="0"/>
        <v>82099</v>
      </c>
      <c r="E33" s="10">
        <f>man!E27</f>
        <v>7219</v>
      </c>
      <c r="F33" s="13">
        <f t="shared" si="1"/>
        <v>8.793042546194227</v>
      </c>
      <c r="G33" s="10">
        <f>man!F27</f>
        <v>23618</v>
      </c>
      <c r="H33" s="13">
        <f t="shared" si="2"/>
        <v>28.767707280234838</v>
      </c>
      <c r="I33" s="17">
        <f>man!G27</f>
        <v>26597</v>
      </c>
      <c r="J33" s="13">
        <f t="shared" si="3"/>
        <v>32.396253303937925</v>
      </c>
      <c r="K33" s="10">
        <f>man!H27</f>
        <v>14674</v>
      </c>
      <c r="L33" s="13">
        <f t="shared" si="4"/>
        <v>17.873542917696927</v>
      </c>
      <c r="M33" s="10">
        <f>man!I27</f>
        <v>9991</v>
      </c>
      <c r="N33" s="13">
        <f t="shared" si="5"/>
        <v>12.169453951936077</v>
      </c>
      <c r="Q33" s="19"/>
    </row>
    <row r="34" spans="1:17" ht="12.75">
      <c r="A34" s="1" t="s">
        <v>26</v>
      </c>
      <c r="B34" s="4" t="s">
        <v>34</v>
      </c>
      <c r="C34" s="18">
        <f>man!C28</f>
        <v>23756</v>
      </c>
      <c r="D34" s="5">
        <f t="shared" si="0"/>
        <v>32046</v>
      </c>
      <c r="E34" s="10">
        <f>man!E28</f>
        <v>3224</v>
      </c>
      <c r="F34" s="13">
        <f t="shared" si="1"/>
        <v>10.060537976658553</v>
      </c>
      <c r="G34" s="10">
        <f>man!F28</f>
        <v>8315</v>
      </c>
      <c r="H34" s="13">
        <f t="shared" si="2"/>
        <v>25.947076078137677</v>
      </c>
      <c r="I34" s="17">
        <f>man!G28</f>
        <v>8899</v>
      </c>
      <c r="J34" s="13">
        <f t="shared" si="3"/>
        <v>27.769456406415777</v>
      </c>
      <c r="K34" s="10">
        <f>man!H28</f>
        <v>6288</v>
      </c>
      <c r="L34" s="13">
        <f t="shared" si="4"/>
        <v>19.62179367159708</v>
      </c>
      <c r="M34" s="10">
        <f>man!I28</f>
        <v>5320</v>
      </c>
      <c r="N34" s="13">
        <f t="shared" si="5"/>
        <v>16.601135867190912</v>
      </c>
      <c r="Q34" s="19"/>
    </row>
    <row r="35" spans="1:17" ht="12.75">
      <c r="A35" s="1" t="s">
        <v>20</v>
      </c>
      <c r="B35" s="4" t="s">
        <v>15</v>
      </c>
      <c r="C35" s="18">
        <f>man!C29</f>
        <v>8130</v>
      </c>
      <c r="D35" s="5">
        <f t="shared" si="0"/>
        <v>10487</v>
      </c>
      <c r="E35" s="10">
        <f>man!E29</f>
        <v>1003</v>
      </c>
      <c r="F35" s="13">
        <f t="shared" si="1"/>
        <v>9.564222370554019</v>
      </c>
      <c r="G35" s="10">
        <f>man!F29</f>
        <v>2563</v>
      </c>
      <c r="H35" s="13">
        <f t="shared" si="2"/>
        <v>24.439782587966054</v>
      </c>
      <c r="I35" s="17">
        <f>man!G29</f>
        <v>2816</v>
      </c>
      <c r="J35" s="13">
        <f t="shared" si="3"/>
        <v>26.852293315533515</v>
      </c>
      <c r="K35" s="10">
        <f>man!H29</f>
        <v>2176</v>
      </c>
      <c r="L35" s="13">
        <f t="shared" si="4"/>
        <v>20.74949938018499</v>
      </c>
      <c r="M35" s="10">
        <f>man!I29</f>
        <v>1929</v>
      </c>
      <c r="N35" s="13">
        <f t="shared" si="5"/>
        <v>18.394202345761418</v>
      </c>
      <c r="Q35" s="19"/>
    </row>
    <row r="36" spans="1:17" ht="12.75">
      <c r="A36" s="1" t="s">
        <v>82</v>
      </c>
      <c r="B36" s="4" t="s">
        <v>54</v>
      </c>
      <c r="C36" s="18">
        <f>man!C30</f>
        <v>25852</v>
      </c>
      <c r="D36" s="5">
        <f t="shared" si="0"/>
        <v>36786</v>
      </c>
      <c r="E36" s="10">
        <f>man!E30</f>
        <v>3102</v>
      </c>
      <c r="F36" s="13">
        <f t="shared" si="1"/>
        <v>8.432555863643778</v>
      </c>
      <c r="G36" s="10">
        <f>man!F30</f>
        <v>8574</v>
      </c>
      <c r="H36" s="13">
        <f t="shared" si="2"/>
        <v>23.307780133746533</v>
      </c>
      <c r="I36" s="17">
        <f>man!G30</f>
        <v>10591</v>
      </c>
      <c r="J36" s="13">
        <f t="shared" si="3"/>
        <v>28.79084434295656</v>
      </c>
      <c r="K36" s="10">
        <f>man!H30</f>
        <v>8148</v>
      </c>
      <c r="L36" s="13">
        <f t="shared" si="4"/>
        <v>22.149730875876692</v>
      </c>
      <c r="M36" s="10">
        <f>man!I30</f>
        <v>6371</v>
      </c>
      <c r="N36" s="13">
        <f t="shared" si="5"/>
        <v>17.319088783776436</v>
      </c>
      <c r="Q36" s="19"/>
    </row>
    <row r="37" spans="1:17" ht="12.75">
      <c r="A37" s="1" t="s">
        <v>32</v>
      </c>
      <c r="B37" s="4" t="s">
        <v>52</v>
      </c>
      <c r="C37" s="18">
        <f>man!C31</f>
        <v>16607</v>
      </c>
      <c r="D37" s="5">
        <f t="shared" si="0"/>
        <v>23181</v>
      </c>
      <c r="E37" s="10">
        <f>man!E31</f>
        <v>2103</v>
      </c>
      <c r="F37" s="13">
        <f t="shared" si="1"/>
        <v>9.072084897114015</v>
      </c>
      <c r="G37" s="10">
        <f>man!F31</f>
        <v>5503</v>
      </c>
      <c r="H37" s="13">
        <f t="shared" si="2"/>
        <v>23.739269229110047</v>
      </c>
      <c r="I37" s="17">
        <f>man!G31</f>
        <v>6471</v>
      </c>
      <c r="J37" s="13">
        <f t="shared" si="3"/>
        <v>27.91510288598421</v>
      </c>
      <c r="K37" s="10">
        <f>man!H31</f>
        <v>4891</v>
      </c>
      <c r="L37" s="13">
        <f t="shared" si="4"/>
        <v>21.099176049350763</v>
      </c>
      <c r="M37" s="10">
        <f>man!I31</f>
        <v>4213</v>
      </c>
      <c r="N37" s="13">
        <f t="shared" si="5"/>
        <v>18.174366938440965</v>
      </c>
      <c r="Q37" s="19"/>
    </row>
    <row r="38" spans="1:17" ht="12.75">
      <c r="A38" s="1" t="s">
        <v>0</v>
      </c>
      <c r="B38" s="4" t="s">
        <v>55</v>
      </c>
      <c r="C38" s="18">
        <f>man!C32</f>
        <v>13683</v>
      </c>
      <c r="D38" s="5">
        <f t="shared" si="0"/>
        <v>18104</v>
      </c>
      <c r="E38" s="10">
        <f>man!E32</f>
        <v>1713</v>
      </c>
      <c r="F38" s="13">
        <f t="shared" si="1"/>
        <v>9.461997348652233</v>
      </c>
      <c r="G38" s="10">
        <f>man!F32</f>
        <v>4440</v>
      </c>
      <c r="H38" s="13">
        <f t="shared" si="2"/>
        <v>24.524966858152894</v>
      </c>
      <c r="I38" s="17">
        <f>man!G32</f>
        <v>4792</v>
      </c>
      <c r="J38" s="13">
        <f t="shared" si="3"/>
        <v>26.469288555015467</v>
      </c>
      <c r="K38" s="10">
        <f>man!H32</f>
        <v>3649</v>
      </c>
      <c r="L38" s="13">
        <f t="shared" si="4"/>
        <v>20.155766681396376</v>
      </c>
      <c r="M38" s="10">
        <f>man!I32</f>
        <v>3510</v>
      </c>
      <c r="N38" s="13">
        <f t="shared" si="5"/>
        <v>19.38798055678303</v>
      </c>
      <c r="Q38" s="19"/>
    </row>
    <row r="39" spans="1:17" ht="12.75">
      <c r="A39" s="1" t="s">
        <v>72</v>
      </c>
      <c r="B39" s="4" t="s">
        <v>28</v>
      </c>
      <c r="C39" s="18">
        <f>man!C33</f>
        <v>35172</v>
      </c>
      <c r="D39" s="5">
        <f t="shared" si="0"/>
        <v>48511</v>
      </c>
      <c r="E39" s="10">
        <f>man!E33</f>
        <v>3865</v>
      </c>
      <c r="F39" s="13">
        <f t="shared" si="1"/>
        <v>7.96726515635629</v>
      </c>
      <c r="G39" s="10">
        <f>man!F33</f>
        <v>11182</v>
      </c>
      <c r="H39" s="13">
        <f t="shared" si="2"/>
        <v>23.050442167755765</v>
      </c>
      <c r="I39" s="17">
        <f>man!G33</f>
        <v>13722</v>
      </c>
      <c r="J39" s="13">
        <f t="shared" si="3"/>
        <v>28.286368040238298</v>
      </c>
      <c r="K39" s="10">
        <f>man!H33</f>
        <v>10997</v>
      </c>
      <c r="L39" s="13">
        <f t="shared" si="4"/>
        <v>22.66908536208283</v>
      </c>
      <c r="M39" s="10">
        <f>man!I33</f>
        <v>8745</v>
      </c>
      <c r="N39" s="13">
        <f t="shared" si="5"/>
        <v>18.026839273566818</v>
      </c>
      <c r="Q39" s="19"/>
    </row>
    <row r="40" spans="1:17" ht="12.75">
      <c r="A40" s="1" t="s">
        <v>49</v>
      </c>
      <c r="B40" s="4" t="s">
        <v>79</v>
      </c>
      <c r="C40" s="18">
        <f>man!C34</f>
        <v>15066</v>
      </c>
      <c r="D40" s="5">
        <f t="shared" si="0"/>
        <v>20722</v>
      </c>
      <c r="E40" s="10">
        <f>man!E34</f>
        <v>1792</v>
      </c>
      <c r="F40" s="13">
        <f t="shared" si="1"/>
        <v>8.647813917575524</v>
      </c>
      <c r="G40" s="10">
        <f>man!F34</f>
        <v>5145</v>
      </c>
      <c r="H40" s="13">
        <f t="shared" si="2"/>
        <v>24.828684489914103</v>
      </c>
      <c r="I40" s="17">
        <f>man!G34</f>
        <v>5908</v>
      </c>
      <c r="J40" s="13">
        <f t="shared" si="3"/>
        <v>28.510761509506803</v>
      </c>
      <c r="K40" s="10">
        <f>man!H34</f>
        <v>4310</v>
      </c>
      <c r="L40" s="13">
        <f t="shared" si="4"/>
        <v>20.799150661133094</v>
      </c>
      <c r="M40" s="10">
        <f>man!I34</f>
        <v>3567</v>
      </c>
      <c r="N40" s="13">
        <f t="shared" si="5"/>
        <v>17.213589421870477</v>
      </c>
      <c r="Q40" s="19"/>
    </row>
    <row r="41" spans="1:17" ht="12.75">
      <c r="A41" s="1" t="s">
        <v>76</v>
      </c>
      <c r="B41" s="4" t="s">
        <v>84</v>
      </c>
      <c r="C41" s="18">
        <f>man!C35</f>
        <v>9466</v>
      </c>
      <c r="D41" s="5">
        <f t="shared" si="0"/>
        <v>13053</v>
      </c>
      <c r="E41" s="10">
        <f>man!E35</f>
        <v>1340</v>
      </c>
      <c r="F41" s="13">
        <f t="shared" si="1"/>
        <v>10.265839270665747</v>
      </c>
      <c r="G41" s="10">
        <f>man!F35</f>
        <v>3507</v>
      </c>
      <c r="H41" s="13">
        <f t="shared" si="2"/>
        <v>26.867386807630428</v>
      </c>
      <c r="I41" s="17">
        <f>man!G35</f>
        <v>3536</v>
      </c>
      <c r="J41" s="13">
        <f t="shared" si="3"/>
        <v>27.089557956025434</v>
      </c>
      <c r="K41" s="10">
        <f>man!H35</f>
        <v>2625</v>
      </c>
      <c r="L41" s="13">
        <f t="shared" si="4"/>
        <v>20.110319466789246</v>
      </c>
      <c r="M41" s="10">
        <f>man!I35</f>
        <v>2045</v>
      </c>
      <c r="N41" s="13">
        <f t="shared" si="5"/>
        <v>15.666896498889143</v>
      </c>
      <c r="Q41" s="19"/>
    </row>
    <row r="42" spans="1:17" ht="12.75">
      <c r="A42" s="1" t="s">
        <v>9</v>
      </c>
      <c r="B42" s="4" t="s">
        <v>35</v>
      </c>
      <c r="C42" s="18">
        <f>man!C36</f>
        <v>23084</v>
      </c>
      <c r="D42" s="5">
        <f t="shared" si="0"/>
        <v>32178</v>
      </c>
      <c r="E42" s="10">
        <f>man!E36</f>
        <v>2881</v>
      </c>
      <c r="F42" s="13">
        <f t="shared" si="1"/>
        <v>8.953322145565293</v>
      </c>
      <c r="G42" s="10">
        <f>man!F36</f>
        <v>8312</v>
      </c>
      <c r="H42" s="13">
        <f t="shared" si="2"/>
        <v>25.831313319659394</v>
      </c>
      <c r="I42" s="17">
        <f>man!G36</f>
        <v>10017</v>
      </c>
      <c r="J42" s="13">
        <f t="shared" si="3"/>
        <v>31.12996457206787</v>
      </c>
      <c r="K42" s="10">
        <f>man!H36</f>
        <v>6059</v>
      </c>
      <c r="L42" s="13">
        <f t="shared" si="4"/>
        <v>18.829635154453353</v>
      </c>
      <c r="M42" s="10">
        <f>man!I36</f>
        <v>4909</v>
      </c>
      <c r="N42" s="13">
        <f t="shared" si="5"/>
        <v>15.255764808254085</v>
      </c>
      <c r="Q42" s="19"/>
    </row>
    <row r="43" spans="1:17" ht="12.75">
      <c r="A43" s="1" t="s">
        <v>73</v>
      </c>
      <c r="B43" s="4" t="s">
        <v>78</v>
      </c>
      <c r="C43" s="18">
        <f>man!C37</f>
        <v>24215</v>
      </c>
      <c r="D43" s="5">
        <f t="shared" si="0"/>
        <v>33309</v>
      </c>
      <c r="E43" s="10">
        <f>man!E37</f>
        <v>3616</v>
      </c>
      <c r="F43" s="13">
        <f t="shared" si="1"/>
        <v>10.855924825122338</v>
      </c>
      <c r="G43" s="10">
        <f>man!F37</f>
        <v>8947</v>
      </c>
      <c r="H43" s="13">
        <f t="shared" si="2"/>
        <v>26.860608244018135</v>
      </c>
      <c r="I43" s="17">
        <f>man!G37</f>
        <v>9049</v>
      </c>
      <c r="J43" s="13">
        <f t="shared" si="3"/>
        <v>27.16683178720466</v>
      </c>
      <c r="K43" s="10">
        <f>man!H37</f>
        <v>6552</v>
      </c>
      <c r="L43" s="13">
        <f t="shared" si="4"/>
        <v>19.670359362334505</v>
      </c>
      <c r="M43" s="10">
        <f>man!I37</f>
        <v>5145</v>
      </c>
      <c r="N43" s="13">
        <f t="shared" si="5"/>
        <v>15.446275781320365</v>
      </c>
      <c r="Q43" s="19"/>
    </row>
    <row r="44" spans="1:17" ht="12.75">
      <c r="A44" s="1" t="s">
        <v>29</v>
      </c>
      <c r="B44" s="4" t="s">
        <v>75</v>
      </c>
      <c r="C44" s="18">
        <f>man!C38</f>
        <v>11774</v>
      </c>
      <c r="D44" s="5">
        <f t="shared" si="0"/>
        <v>16285</v>
      </c>
      <c r="E44" s="10">
        <f>man!E38</f>
        <v>1429</v>
      </c>
      <c r="F44" s="13">
        <f t="shared" si="1"/>
        <v>8.774946269573226</v>
      </c>
      <c r="G44" s="10">
        <f>man!F38</f>
        <v>3594</v>
      </c>
      <c r="H44" s="13">
        <f t="shared" si="2"/>
        <v>22.06938900828984</v>
      </c>
      <c r="I44" s="17">
        <f>man!G38</f>
        <v>4360</v>
      </c>
      <c r="J44" s="13">
        <f t="shared" si="3"/>
        <v>26.773104083512433</v>
      </c>
      <c r="K44" s="10">
        <f>man!H38</f>
        <v>3417</v>
      </c>
      <c r="L44" s="13">
        <f t="shared" si="4"/>
        <v>20.982499232422473</v>
      </c>
      <c r="M44" s="10">
        <f>man!I38</f>
        <v>3485</v>
      </c>
      <c r="N44" s="13">
        <f t="shared" si="5"/>
        <v>21.400061406202024</v>
      </c>
      <c r="Q44" s="19"/>
    </row>
    <row r="45" spans="1:17" ht="12.75">
      <c r="A45" s="1" t="s">
        <v>68</v>
      </c>
      <c r="B45" s="4" t="s">
        <v>14</v>
      </c>
      <c r="C45" s="18">
        <f>man!C39</f>
        <v>54314</v>
      </c>
      <c r="D45" s="5">
        <f t="shared" si="0"/>
        <v>75371</v>
      </c>
      <c r="E45" s="10">
        <f>man!E39</f>
        <v>6325</v>
      </c>
      <c r="F45" s="13">
        <f t="shared" si="1"/>
        <v>8.391821788220934</v>
      </c>
      <c r="G45" s="10">
        <f>man!F39</f>
        <v>19422</v>
      </c>
      <c r="H45" s="13">
        <f t="shared" si="2"/>
        <v>25.768531663371853</v>
      </c>
      <c r="I45" s="17">
        <f>man!G39</f>
        <v>22336</v>
      </c>
      <c r="J45" s="13">
        <f t="shared" si="3"/>
        <v>29.634740152047872</v>
      </c>
      <c r="K45" s="10">
        <f>man!H39</f>
        <v>14926</v>
      </c>
      <c r="L45" s="13">
        <f t="shared" si="4"/>
        <v>19.803372649958206</v>
      </c>
      <c r="M45" s="10">
        <f>man!I39</f>
        <v>12362</v>
      </c>
      <c r="N45" s="13">
        <f t="shared" si="5"/>
        <v>16.401533746401135</v>
      </c>
      <c r="Q45" s="19"/>
    </row>
    <row r="46" spans="1:17" ht="12.75">
      <c r="A46" s="1" t="s">
        <v>19</v>
      </c>
      <c r="B46" s="4" t="s">
        <v>81</v>
      </c>
      <c r="C46" s="18">
        <f>man!C40</f>
        <v>8711</v>
      </c>
      <c r="D46" s="5">
        <f t="shared" si="0"/>
        <v>11853</v>
      </c>
      <c r="E46" s="10">
        <f>man!E40</f>
        <v>899</v>
      </c>
      <c r="F46" s="13">
        <f t="shared" si="1"/>
        <v>7.584577744031047</v>
      </c>
      <c r="G46" s="10">
        <f>man!F40</f>
        <v>2728</v>
      </c>
      <c r="H46" s="13">
        <f t="shared" si="2"/>
        <v>23.015270395680417</v>
      </c>
      <c r="I46" s="17">
        <f>man!G40</f>
        <v>3122</v>
      </c>
      <c r="J46" s="13">
        <f t="shared" si="3"/>
        <v>26.33932337804775</v>
      </c>
      <c r="K46" s="10">
        <f>man!H40</f>
        <v>2566</v>
      </c>
      <c r="L46" s="13">
        <f t="shared" si="4"/>
        <v>21.648527798869484</v>
      </c>
      <c r="M46" s="10">
        <f>man!I40</f>
        <v>2538</v>
      </c>
      <c r="N46" s="13">
        <f t="shared" si="5"/>
        <v>21.4123006833713</v>
      </c>
      <c r="Q46" s="19"/>
    </row>
    <row r="47" spans="1:17" ht="12.75">
      <c r="A47" s="1" t="s">
        <v>48</v>
      </c>
      <c r="B47" s="4" t="s">
        <v>17</v>
      </c>
      <c r="C47" s="18">
        <f>man!C41</f>
        <v>10257</v>
      </c>
      <c r="D47" s="5">
        <f t="shared" si="0"/>
        <v>13642</v>
      </c>
      <c r="E47" s="10">
        <f>man!E41</f>
        <v>1324</v>
      </c>
      <c r="F47" s="13">
        <f t="shared" si="1"/>
        <v>9.705321800322533</v>
      </c>
      <c r="G47" s="10">
        <f>man!F41</f>
        <v>3568</v>
      </c>
      <c r="H47" s="13">
        <f t="shared" si="2"/>
        <v>26.154522797243807</v>
      </c>
      <c r="I47" s="17">
        <f>man!G41</f>
        <v>3700</v>
      </c>
      <c r="J47" s="13">
        <f t="shared" si="3"/>
        <v>27.122122855886232</v>
      </c>
      <c r="K47" s="10">
        <f>man!H41</f>
        <v>2899</v>
      </c>
      <c r="L47" s="13">
        <f t="shared" si="4"/>
        <v>21.250549772760593</v>
      </c>
      <c r="M47" s="10">
        <f>man!I41</f>
        <v>2151</v>
      </c>
      <c r="N47" s="13">
        <f t="shared" si="5"/>
        <v>15.767482773786835</v>
      </c>
      <c r="Q47" s="19"/>
    </row>
    <row r="48" spans="1:17" ht="12.75">
      <c r="A48" s="1" t="s">
        <v>59</v>
      </c>
      <c r="B48" s="4" t="s">
        <v>80</v>
      </c>
      <c r="C48" s="18">
        <f>man!C42</f>
        <v>13883</v>
      </c>
      <c r="D48" s="5">
        <f t="shared" si="0"/>
        <v>19076</v>
      </c>
      <c r="E48" s="10">
        <f>man!E42</f>
        <v>1747</v>
      </c>
      <c r="F48" s="13">
        <f t="shared" si="1"/>
        <v>9.158104424407632</v>
      </c>
      <c r="G48" s="10">
        <f>man!F42</f>
        <v>4636</v>
      </c>
      <c r="H48" s="13">
        <f t="shared" si="2"/>
        <v>24.302788844621514</v>
      </c>
      <c r="I48" s="17">
        <f>man!G42</f>
        <v>5224</v>
      </c>
      <c r="J48" s="13">
        <f t="shared" si="3"/>
        <v>27.385196057873767</v>
      </c>
      <c r="K48" s="10">
        <f>man!H42</f>
        <v>3946</v>
      </c>
      <c r="L48" s="13">
        <f t="shared" si="4"/>
        <v>20.685678339274478</v>
      </c>
      <c r="M48" s="10">
        <f>man!I42</f>
        <v>3523</v>
      </c>
      <c r="N48" s="13">
        <f t="shared" si="5"/>
        <v>18.468232333822606</v>
      </c>
      <c r="Q48" s="19"/>
    </row>
    <row r="49" spans="1:17" ht="12.75">
      <c r="A49" s="1" t="s">
        <v>63</v>
      </c>
      <c r="B49" s="4" t="s">
        <v>31</v>
      </c>
      <c r="C49" s="18">
        <f>man!C43</f>
        <v>12541</v>
      </c>
      <c r="D49" s="5">
        <f t="shared" si="0"/>
        <v>16537</v>
      </c>
      <c r="E49" s="10">
        <f>man!E43</f>
        <v>1506</v>
      </c>
      <c r="F49" s="13">
        <f t="shared" si="1"/>
        <v>9.106851303138416</v>
      </c>
      <c r="G49" s="10">
        <f>man!F43</f>
        <v>4087</v>
      </c>
      <c r="H49" s="13">
        <f t="shared" si="2"/>
        <v>24.714277075648546</v>
      </c>
      <c r="I49" s="17">
        <f>man!G43</f>
        <v>4649</v>
      </c>
      <c r="J49" s="13">
        <f t="shared" si="3"/>
        <v>28.112716937775893</v>
      </c>
      <c r="K49" s="10">
        <f>man!H43</f>
        <v>3408</v>
      </c>
      <c r="L49" s="13">
        <f t="shared" si="4"/>
        <v>20.60833282941283</v>
      </c>
      <c r="M49" s="10">
        <f>man!I43</f>
        <v>2887</v>
      </c>
      <c r="N49" s="13">
        <f t="shared" si="5"/>
        <v>17.457821854024306</v>
      </c>
      <c r="Q49" s="19"/>
    </row>
    <row r="50" spans="2:14" s="3" customFormat="1" ht="12.75">
      <c r="B50" s="6" t="s">
        <v>91</v>
      </c>
      <c r="C50" s="7">
        <f>SUM(C8:C49)</f>
        <v>1171107</v>
      </c>
      <c r="D50" s="7">
        <f aca="true" t="shared" si="6" ref="D50:M50">SUM(D8:D49)</f>
        <v>1616744</v>
      </c>
      <c r="E50" s="8">
        <f t="shared" si="6"/>
        <v>135020</v>
      </c>
      <c r="F50" s="14">
        <f t="shared" si="1"/>
        <v>8.351353089914051</v>
      </c>
      <c r="G50" s="8">
        <f t="shared" si="6"/>
        <v>405403</v>
      </c>
      <c r="H50" s="14">
        <f t="shared" si="2"/>
        <v>25.07527474974393</v>
      </c>
      <c r="I50" s="8">
        <f t="shared" si="6"/>
        <v>475893</v>
      </c>
      <c r="J50" s="14">
        <f t="shared" si="3"/>
        <v>29.435272374599812</v>
      </c>
      <c r="K50" s="8">
        <f t="shared" si="6"/>
        <v>328156</v>
      </c>
      <c r="L50" s="14">
        <f t="shared" si="4"/>
        <v>20.297338354124093</v>
      </c>
      <c r="M50" s="8">
        <f t="shared" si="6"/>
        <v>272272</v>
      </c>
      <c r="N50" s="14">
        <f t="shared" si="5"/>
        <v>16.840761431618116</v>
      </c>
    </row>
    <row r="51" spans="2:14" ht="48.75" customHeight="1">
      <c r="B51" s="26" t="s">
        <v>97</v>
      </c>
      <c r="C51" s="26"/>
      <c r="D51" s="26"/>
      <c r="E51" s="26"/>
      <c r="F51" s="26"/>
      <c r="G51" s="26"/>
      <c r="H51" s="26"/>
      <c r="I51" s="26"/>
      <c r="J51" s="26"/>
      <c r="K51" s="26"/>
      <c r="L51" s="26"/>
      <c r="M51" s="26"/>
      <c r="N51" s="26"/>
    </row>
  </sheetData>
  <sheetProtection/>
  <mergeCells count="12">
    <mergeCell ref="C4:C7"/>
    <mergeCell ref="B2:N2"/>
    <mergeCell ref="D4:D7"/>
    <mergeCell ref="M5:N5"/>
    <mergeCell ref="K5:L5"/>
    <mergeCell ref="I5:J5"/>
    <mergeCell ref="B1:N1"/>
    <mergeCell ref="B51:N51"/>
    <mergeCell ref="G5:H5"/>
    <mergeCell ref="E5:F5"/>
    <mergeCell ref="E4:N4"/>
    <mergeCell ref="B4:B7"/>
  </mergeCells>
  <printOptions/>
  <pageMargins left="0.4724409448818898" right="0.35433070866141736" top="0.37" bottom="0.55" header="0.26" footer="0.5118110236220472"/>
  <pageSetup fitToHeight="1" fitToWidth="1" horizontalDpi="600" verticalDpi="600" orientation="landscape" paperSize="9" scale="79" r:id="rId2"/>
  <ignoredErrors>
    <ignoredError sqref="F50 H50 J50 L50"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0">
      <selection activeCell="A10" sqref="A1:I16384"/>
    </sheetView>
  </sheetViews>
  <sheetFormatPr defaultColWidth="9.140625" defaultRowHeight="12.75"/>
  <cols>
    <col min="1" max="9" width="9.140625" style="0" hidden="1" customWidth="1"/>
  </cols>
  <sheetData>
    <row r="1" spans="1:9" ht="12.75">
      <c r="A1" s="15" t="s">
        <v>39</v>
      </c>
      <c r="B1" s="15" t="s">
        <v>99</v>
      </c>
      <c r="C1" s="15" t="s">
        <v>100</v>
      </c>
      <c r="D1" s="15" t="s">
        <v>101</v>
      </c>
      <c r="E1" s="15" t="s">
        <v>102</v>
      </c>
      <c r="F1" s="15" t="s">
        <v>103</v>
      </c>
      <c r="G1" s="15" t="s">
        <v>104</v>
      </c>
      <c r="H1" s="15" t="s">
        <v>105</v>
      </c>
      <c r="I1" s="15" t="s">
        <v>106</v>
      </c>
    </row>
    <row r="2" spans="1:9" ht="12.75">
      <c r="A2" s="16" t="s">
        <v>66</v>
      </c>
      <c r="B2" s="16" t="s">
        <v>7</v>
      </c>
      <c r="C2" s="16">
        <v>17767</v>
      </c>
      <c r="D2" s="16">
        <v>25408</v>
      </c>
      <c r="E2" s="16">
        <v>2146</v>
      </c>
      <c r="F2" s="16">
        <v>6198</v>
      </c>
      <c r="G2" s="16">
        <v>7288</v>
      </c>
      <c r="H2" s="16">
        <v>5204</v>
      </c>
      <c r="I2" s="16">
        <v>4572</v>
      </c>
    </row>
    <row r="3" spans="1:9" ht="12.75">
      <c r="A3" s="20" t="s">
        <v>47</v>
      </c>
      <c r="B3" s="16" t="s">
        <v>11</v>
      </c>
      <c r="C3" s="16">
        <v>23870</v>
      </c>
      <c r="D3" s="16">
        <v>33598</v>
      </c>
      <c r="E3" s="16">
        <v>2866</v>
      </c>
      <c r="F3" s="16">
        <v>7933</v>
      </c>
      <c r="G3" s="16">
        <v>9701</v>
      </c>
      <c r="H3" s="16">
        <v>7046</v>
      </c>
      <c r="I3" s="16">
        <v>6052</v>
      </c>
    </row>
    <row r="4" spans="1:9" ht="12.75">
      <c r="A4" s="16" t="s">
        <v>58</v>
      </c>
      <c r="B4" s="16" t="s">
        <v>13</v>
      </c>
      <c r="C4" s="16">
        <v>33028</v>
      </c>
      <c r="D4" s="16">
        <v>45409</v>
      </c>
      <c r="E4" s="16">
        <v>4009</v>
      </c>
      <c r="F4" s="16">
        <v>10772</v>
      </c>
      <c r="G4" s="16">
        <v>12960</v>
      </c>
      <c r="H4" s="16">
        <v>9382</v>
      </c>
      <c r="I4" s="16">
        <v>8286</v>
      </c>
    </row>
    <row r="5" spans="1:9" ht="12.75">
      <c r="A5" s="16" t="s">
        <v>2</v>
      </c>
      <c r="B5" s="16" t="s">
        <v>62</v>
      </c>
      <c r="C5" s="16">
        <v>22163</v>
      </c>
      <c r="D5" s="16">
        <v>31130</v>
      </c>
      <c r="E5" s="16">
        <v>2743</v>
      </c>
      <c r="F5" s="16">
        <v>7415</v>
      </c>
      <c r="G5" s="16">
        <v>8688</v>
      </c>
      <c r="H5" s="16">
        <v>6654</v>
      </c>
      <c r="I5" s="16">
        <v>5630</v>
      </c>
    </row>
    <row r="6" spans="1:9" ht="12.75">
      <c r="A6" s="16" t="s">
        <v>1</v>
      </c>
      <c r="B6" s="16" t="s">
        <v>60</v>
      </c>
      <c r="C6" s="16">
        <v>38843</v>
      </c>
      <c r="D6" s="16">
        <v>52974</v>
      </c>
      <c r="E6" s="16">
        <v>4348</v>
      </c>
      <c r="F6" s="16">
        <v>12595</v>
      </c>
      <c r="G6" s="16">
        <v>15700</v>
      </c>
      <c r="H6" s="16">
        <v>11239</v>
      </c>
      <c r="I6" s="16">
        <v>9092</v>
      </c>
    </row>
    <row r="7" spans="1:9" ht="12.75">
      <c r="A7" s="16" t="s">
        <v>21</v>
      </c>
      <c r="B7" s="16" t="s">
        <v>70</v>
      </c>
      <c r="C7" s="16">
        <v>15153</v>
      </c>
      <c r="D7" s="16">
        <v>21280</v>
      </c>
      <c r="E7" s="16">
        <v>2482</v>
      </c>
      <c r="F7" s="16">
        <v>5618</v>
      </c>
      <c r="G7" s="16">
        <v>5452</v>
      </c>
      <c r="H7" s="16">
        <v>3994</v>
      </c>
      <c r="I7" s="16">
        <v>3734</v>
      </c>
    </row>
    <row r="8" spans="1:9" ht="12.75">
      <c r="A8" s="16" t="s">
        <v>18</v>
      </c>
      <c r="B8" s="16" t="s">
        <v>37</v>
      </c>
      <c r="C8" s="16">
        <v>9073</v>
      </c>
      <c r="D8" s="16">
        <v>12384</v>
      </c>
      <c r="E8" s="16">
        <v>1176</v>
      </c>
      <c r="F8" s="16">
        <v>2948</v>
      </c>
      <c r="G8" s="16">
        <v>3374</v>
      </c>
      <c r="H8" s="16">
        <v>2625</v>
      </c>
      <c r="I8" s="16">
        <v>2261</v>
      </c>
    </row>
    <row r="9" spans="1:9" ht="12.75">
      <c r="A9" s="16" t="s">
        <v>22</v>
      </c>
      <c r="B9" s="16" t="s">
        <v>74</v>
      </c>
      <c r="C9" s="16">
        <v>39309</v>
      </c>
      <c r="D9" s="16">
        <v>53498</v>
      </c>
      <c r="E9" s="16">
        <v>3923</v>
      </c>
      <c r="F9" s="16">
        <v>13076</v>
      </c>
      <c r="G9" s="16">
        <v>16729</v>
      </c>
      <c r="H9" s="16">
        <v>10602</v>
      </c>
      <c r="I9" s="16">
        <v>9168</v>
      </c>
    </row>
    <row r="10" spans="1:9" ht="12.75">
      <c r="A10" s="16" t="s">
        <v>24</v>
      </c>
      <c r="B10" s="16" t="s">
        <v>71</v>
      </c>
      <c r="C10" s="16">
        <v>10834</v>
      </c>
      <c r="D10" s="16">
        <v>14836</v>
      </c>
      <c r="E10" s="16">
        <v>1085</v>
      </c>
      <c r="F10" s="16">
        <v>3254</v>
      </c>
      <c r="G10" s="16">
        <v>4084</v>
      </c>
      <c r="H10" s="16">
        <v>3419</v>
      </c>
      <c r="I10" s="16">
        <v>2994</v>
      </c>
    </row>
    <row r="11" spans="1:9" ht="12.75">
      <c r="A11" s="16" t="s">
        <v>30</v>
      </c>
      <c r="B11" s="16" t="s">
        <v>45</v>
      </c>
      <c r="C11" s="16">
        <v>258748</v>
      </c>
      <c r="D11" s="16">
        <v>364615</v>
      </c>
      <c r="E11" s="16">
        <v>23670</v>
      </c>
      <c r="F11" s="16">
        <v>89190</v>
      </c>
      <c r="G11" s="16">
        <v>114484</v>
      </c>
      <c r="H11" s="16">
        <v>75268</v>
      </c>
      <c r="I11" s="16">
        <v>62003</v>
      </c>
    </row>
    <row r="12" spans="1:9" ht="12.75">
      <c r="A12" s="16" t="s">
        <v>77</v>
      </c>
      <c r="B12" s="16" t="s">
        <v>16</v>
      </c>
      <c r="C12" s="16">
        <v>17813</v>
      </c>
      <c r="D12" s="16">
        <v>23510</v>
      </c>
      <c r="E12" s="16">
        <v>2123</v>
      </c>
      <c r="F12" s="16">
        <v>5290</v>
      </c>
      <c r="G12" s="16">
        <v>6334</v>
      </c>
      <c r="H12" s="16">
        <v>4914</v>
      </c>
      <c r="I12" s="16">
        <v>4849</v>
      </c>
    </row>
    <row r="13" spans="1:9" ht="12.75">
      <c r="A13" s="16" t="s">
        <v>64</v>
      </c>
      <c r="B13" s="16" t="s">
        <v>12</v>
      </c>
      <c r="C13" s="16">
        <v>10474</v>
      </c>
      <c r="D13" s="16">
        <v>14725</v>
      </c>
      <c r="E13" s="16">
        <v>1059</v>
      </c>
      <c r="F13" s="16">
        <v>3365</v>
      </c>
      <c r="G13" s="16">
        <v>4089</v>
      </c>
      <c r="H13" s="16">
        <v>3157</v>
      </c>
      <c r="I13" s="16">
        <v>3055</v>
      </c>
    </row>
    <row r="14" spans="1:9" ht="12.75">
      <c r="A14" s="16" t="s">
        <v>38</v>
      </c>
      <c r="B14" s="16" t="s">
        <v>3</v>
      </c>
      <c r="C14" s="16">
        <v>9892</v>
      </c>
      <c r="D14" s="16">
        <v>13228</v>
      </c>
      <c r="E14" s="16">
        <v>1314</v>
      </c>
      <c r="F14" s="16">
        <v>3128</v>
      </c>
      <c r="G14" s="16">
        <v>3429</v>
      </c>
      <c r="H14" s="16">
        <v>2885</v>
      </c>
      <c r="I14" s="16">
        <v>2472</v>
      </c>
    </row>
    <row r="15" spans="1:9" ht="12.75">
      <c r="A15" s="16" t="s">
        <v>51</v>
      </c>
      <c r="B15" s="16" t="s">
        <v>43</v>
      </c>
      <c r="C15" s="16">
        <v>67008</v>
      </c>
      <c r="D15" s="16">
        <v>91590</v>
      </c>
      <c r="E15" s="16">
        <v>8243</v>
      </c>
      <c r="F15" s="16">
        <v>26572</v>
      </c>
      <c r="G15" s="16">
        <v>27057</v>
      </c>
      <c r="H15" s="16">
        <v>16866</v>
      </c>
      <c r="I15" s="16">
        <v>12852</v>
      </c>
    </row>
    <row r="16" spans="1:9" ht="12.75">
      <c r="A16" s="16" t="s">
        <v>23</v>
      </c>
      <c r="B16" s="16" t="s">
        <v>40</v>
      </c>
      <c r="C16" s="16">
        <v>45808</v>
      </c>
      <c r="D16" s="16">
        <v>63694</v>
      </c>
      <c r="E16" s="16">
        <v>4952</v>
      </c>
      <c r="F16" s="16">
        <v>16044</v>
      </c>
      <c r="G16" s="16">
        <v>18879</v>
      </c>
      <c r="H16" s="16">
        <v>12819</v>
      </c>
      <c r="I16" s="16">
        <v>11000</v>
      </c>
    </row>
    <row r="17" spans="1:9" ht="12.75">
      <c r="A17" s="16" t="s">
        <v>53</v>
      </c>
      <c r="B17" s="16" t="s">
        <v>4</v>
      </c>
      <c r="C17" s="16">
        <v>6685</v>
      </c>
      <c r="D17" s="16">
        <v>10108</v>
      </c>
      <c r="E17" s="16">
        <v>661</v>
      </c>
      <c r="F17" s="16">
        <v>2016</v>
      </c>
      <c r="G17" s="16">
        <v>2995</v>
      </c>
      <c r="H17" s="16">
        <v>2237</v>
      </c>
      <c r="I17" s="16">
        <v>2199</v>
      </c>
    </row>
    <row r="18" spans="1:9" ht="12.75">
      <c r="A18" s="16" t="s">
        <v>8</v>
      </c>
      <c r="B18" s="16" t="s">
        <v>36</v>
      </c>
      <c r="C18" s="16">
        <v>17939</v>
      </c>
      <c r="D18" s="16">
        <v>24012</v>
      </c>
      <c r="E18" s="16">
        <v>2428</v>
      </c>
      <c r="F18" s="16">
        <v>6219</v>
      </c>
      <c r="G18" s="16">
        <v>6826</v>
      </c>
      <c r="H18" s="16">
        <v>4506</v>
      </c>
      <c r="I18" s="16">
        <v>4033</v>
      </c>
    </row>
    <row r="19" spans="1:9" ht="12.75">
      <c r="A19" s="16" t="s">
        <v>69</v>
      </c>
      <c r="B19" s="16" t="s">
        <v>42</v>
      </c>
      <c r="C19" s="16">
        <v>32695</v>
      </c>
      <c r="D19" s="16">
        <v>43379</v>
      </c>
      <c r="E19" s="16">
        <v>4011</v>
      </c>
      <c r="F19" s="16">
        <v>11200</v>
      </c>
      <c r="G19" s="16">
        <v>12456</v>
      </c>
      <c r="H19" s="16">
        <v>8538</v>
      </c>
      <c r="I19" s="16">
        <v>7174</v>
      </c>
    </row>
    <row r="20" spans="1:9" ht="12.75">
      <c r="A20" s="16" t="s">
        <v>6</v>
      </c>
      <c r="B20" s="16" t="s">
        <v>57</v>
      </c>
      <c r="C20" s="16">
        <v>22285</v>
      </c>
      <c r="D20" s="16">
        <v>29766</v>
      </c>
      <c r="E20" s="16">
        <v>2876</v>
      </c>
      <c r="F20" s="16">
        <v>7358</v>
      </c>
      <c r="G20" s="16">
        <v>8561</v>
      </c>
      <c r="H20" s="16">
        <v>6241</v>
      </c>
      <c r="I20" s="16">
        <v>4730</v>
      </c>
    </row>
    <row r="21" spans="1:9" ht="12.75">
      <c r="A21" s="16" t="s">
        <v>10</v>
      </c>
      <c r="B21" s="16" t="s">
        <v>65</v>
      </c>
      <c r="C21" s="16">
        <v>11827</v>
      </c>
      <c r="D21" s="16">
        <v>15107</v>
      </c>
      <c r="E21" s="16">
        <v>1748</v>
      </c>
      <c r="F21" s="16">
        <v>4068</v>
      </c>
      <c r="G21" s="16">
        <v>4010</v>
      </c>
      <c r="H21" s="16">
        <v>2952</v>
      </c>
      <c r="I21" s="16">
        <v>2329</v>
      </c>
    </row>
    <row r="22" spans="1:9" ht="12.75">
      <c r="A22" s="16" t="s">
        <v>61</v>
      </c>
      <c r="B22" s="16" t="s">
        <v>25</v>
      </c>
      <c r="C22" s="16">
        <v>13568</v>
      </c>
      <c r="D22" s="16">
        <v>18179</v>
      </c>
      <c r="E22" s="16">
        <v>2075</v>
      </c>
      <c r="F22" s="16">
        <v>4981</v>
      </c>
      <c r="G22" s="16">
        <v>4739</v>
      </c>
      <c r="H22" s="16">
        <v>3545</v>
      </c>
      <c r="I22" s="16">
        <v>2839</v>
      </c>
    </row>
    <row r="23" spans="1:9" ht="12.75">
      <c r="A23" s="16" t="s">
        <v>27</v>
      </c>
      <c r="B23" s="16" t="s">
        <v>41</v>
      </c>
      <c r="C23" s="16">
        <v>11941</v>
      </c>
      <c r="D23" s="16">
        <v>18873</v>
      </c>
      <c r="E23" s="16">
        <v>1090</v>
      </c>
      <c r="F23" s="16">
        <v>3773</v>
      </c>
      <c r="G23" s="16">
        <v>5800</v>
      </c>
      <c r="H23" s="16">
        <v>4268</v>
      </c>
      <c r="I23" s="16">
        <v>3942</v>
      </c>
    </row>
    <row r="24" spans="1:9" ht="12.75">
      <c r="A24" s="16" t="s">
        <v>46</v>
      </c>
      <c r="B24" s="16" t="s">
        <v>56</v>
      </c>
      <c r="C24" s="16">
        <v>19112</v>
      </c>
      <c r="D24" s="16">
        <v>25593</v>
      </c>
      <c r="E24" s="16">
        <v>2390</v>
      </c>
      <c r="F24" s="16">
        <v>5920</v>
      </c>
      <c r="G24" s="16">
        <v>6912</v>
      </c>
      <c r="H24" s="16">
        <v>5864</v>
      </c>
      <c r="I24" s="16">
        <v>4507</v>
      </c>
    </row>
    <row r="25" spans="1:9" ht="12.75">
      <c r="A25" s="16" t="s">
        <v>5</v>
      </c>
      <c r="B25" s="16" t="s">
        <v>33</v>
      </c>
      <c r="C25" s="16">
        <v>8317</v>
      </c>
      <c r="D25" s="16">
        <v>11582</v>
      </c>
      <c r="E25" s="16">
        <v>1085</v>
      </c>
      <c r="F25" s="16">
        <v>2850</v>
      </c>
      <c r="G25" s="16">
        <v>3007</v>
      </c>
      <c r="H25" s="16">
        <v>2555</v>
      </c>
      <c r="I25" s="16">
        <v>2085</v>
      </c>
    </row>
    <row r="26" spans="1:9" ht="12.75">
      <c r="A26" s="16" t="s">
        <v>83</v>
      </c>
      <c r="B26" s="16" t="s">
        <v>44</v>
      </c>
      <c r="C26" s="16">
        <v>40098</v>
      </c>
      <c r="D26" s="16">
        <v>55026</v>
      </c>
      <c r="E26" s="16">
        <v>5429</v>
      </c>
      <c r="F26" s="16">
        <v>15479</v>
      </c>
      <c r="G26" s="16">
        <v>16550</v>
      </c>
      <c r="H26" s="16">
        <v>9845</v>
      </c>
      <c r="I26" s="16">
        <v>7723</v>
      </c>
    </row>
    <row r="27" spans="1:9" ht="12.75">
      <c r="A27" s="16" t="s">
        <v>67</v>
      </c>
      <c r="B27" s="16" t="s">
        <v>50</v>
      </c>
      <c r="C27" s="16">
        <v>60346</v>
      </c>
      <c r="D27" s="16">
        <v>82099</v>
      </c>
      <c r="E27" s="16">
        <v>7219</v>
      </c>
      <c r="F27" s="16">
        <v>23618</v>
      </c>
      <c r="G27" s="16">
        <v>26597</v>
      </c>
      <c r="H27" s="16">
        <v>14674</v>
      </c>
      <c r="I27" s="16">
        <v>9991</v>
      </c>
    </row>
    <row r="28" spans="1:9" ht="12.75">
      <c r="A28" s="16" t="s">
        <v>26</v>
      </c>
      <c r="B28" s="16" t="s">
        <v>34</v>
      </c>
      <c r="C28" s="16">
        <v>23756</v>
      </c>
      <c r="D28" s="16">
        <v>32046</v>
      </c>
      <c r="E28" s="16">
        <v>3224</v>
      </c>
      <c r="F28" s="16">
        <v>8315</v>
      </c>
      <c r="G28" s="16">
        <v>8899</v>
      </c>
      <c r="H28" s="16">
        <v>6288</v>
      </c>
      <c r="I28" s="16">
        <v>5320</v>
      </c>
    </row>
    <row r="29" spans="1:9" ht="12.75">
      <c r="A29" s="16" t="s">
        <v>20</v>
      </c>
      <c r="B29" s="16" t="s">
        <v>15</v>
      </c>
      <c r="C29" s="16">
        <v>8130</v>
      </c>
      <c r="D29" s="16">
        <v>10487</v>
      </c>
      <c r="E29" s="16">
        <v>1003</v>
      </c>
      <c r="F29" s="16">
        <v>2563</v>
      </c>
      <c r="G29" s="16">
        <v>2816</v>
      </c>
      <c r="H29" s="16">
        <v>2176</v>
      </c>
      <c r="I29" s="16">
        <v>1929</v>
      </c>
    </row>
    <row r="30" spans="1:9" ht="12.75">
      <c r="A30" s="16" t="s">
        <v>82</v>
      </c>
      <c r="B30" s="16" t="s">
        <v>54</v>
      </c>
      <c r="C30" s="16">
        <v>25852</v>
      </c>
      <c r="D30" s="16">
        <v>36786</v>
      </c>
      <c r="E30" s="16">
        <v>3102</v>
      </c>
      <c r="F30" s="16">
        <v>8574</v>
      </c>
      <c r="G30" s="16">
        <v>10591</v>
      </c>
      <c r="H30" s="16">
        <v>8148</v>
      </c>
      <c r="I30" s="16">
        <v>6371</v>
      </c>
    </row>
    <row r="31" spans="1:9" ht="12.75">
      <c r="A31" s="16" t="s">
        <v>32</v>
      </c>
      <c r="B31" s="16" t="s">
        <v>52</v>
      </c>
      <c r="C31" s="16">
        <v>16607</v>
      </c>
      <c r="D31" s="16">
        <v>23181</v>
      </c>
      <c r="E31" s="16">
        <v>2103</v>
      </c>
      <c r="F31" s="16">
        <v>5503</v>
      </c>
      <c r="G31" s="16">
        <v>6471</v>
      </c>
      <c r="H31" s="16">
        <v>4891</v>
      </c>
      <c r="I31" s="16">
        <v>4213</v>
      </c>
    </row>
    <row r="32" spans="1:9" ht="12.75">
      <c r="A32" s="16" t="s">
        <v>0</v>
      </c>
      <c r="B32" s="16" t="s">
        <v>55</v>
      </c>
      <c r="C32" s="16">
        <v>13683</v>
      </c>
      <c r="D32" s="16">
        <v>18104</v>
      </c>
      <c r="E32" s="16">
        <v>1713</v>
      </c>
      <c r="F32" s="16">
        <v>4440</v>
      </c>
      <c r="G32" s="16">
        <v>4792</v>
      </c>
      <c r="H32" s="16">
        <v>3649</v>
      </c>
      <c r="I32" s="16">
        <v>3510</v>
      </c>
    </row>
    <row r="33" spans="1:9" ht="12.75">
      <c r="A33" s="16" t="s">
        <v>72</v>
      </c>
      <c r="B33" s="16" t="s">
        <v>28</v>
      </c>
      <c r="C33" s="16">
        <v>35172</v>
      </c>
      <c r="D33" s="16">
        <v>48511</v>
      </c>
      <c r="E33" s="16">
        <v>3865</v>
      </c>
      <c r="F33" s="16">
        <v>11182</v>
      </c>
      <c r="G33" s="16">
        <v>13722</v>
      </c>
      <c r="H33" s="16">
        <v>10997</v>
      </c>
      <c r="I33" s="16">
        <v>8745</v>
      </c>
    </row>
    <row r="34" spans="1:9" ht="12.75">
      <c r="A34" s="16" t="s">
        <v>49</v>
      </c>
      <c r="B34" s="16" t="s">
        <v>79</v>
      </c>
      <c r="C34" s="16">
        <v>15066</v>
      </c>
      <c r="D34" s="16">
        <v>20722</v>
      </c>
      <c r="E34" s="16">
        <v>1792</v>
      </c>
      <c r="F34" s="16">
        <v>5145</v>
      </c>
      <c r="G34" s="16">
        <v>5908</v>
      </c>
      <c r="H34" s="16">
        <v>4310</v>
      </c>
      <c r="I34" s="16">
        <v>3567</v>
      </c>
    </row>
    <row r="35" spans="1:9" ht="12.75">
      <c r="A35" s="16" t="s">
        <v>76</v>
      </c>
      <c r="B35" s="16" t="s">
        <v>84</v>
      </c>
      <c r="C35" s="16">
        <v>9466</v>
      </c>
      <c r="D35" s="16">
        <v>13053</v>
      </c>
      <c r="E35" s="16">
        <v>1340</v>
      </c>
      <c r="F35" s="16">
        <v>3507</v>
      </c>
      <c r="G35" s="16">
        <v>3536</v>
      </c>
      <c r="H35" s="16">
        <v>2625</v>
      </c>
      <c r="I35" s="16">
        <v>2045</v>
      </c>
    </row>
    <row r="36" spans="1:9" ht="12.75">
      <c r="A36" s="16" t="s">
        <v>9</v>
      </c>
      <c r="B36" s="16" t="s">
        <v>35</v>
      </c>
      <c r="C36" s="16">
        <v>23084</v>
      </c>
      <c r="D36" s="16">
        <v>32178</v>
      </c>
      <c r="E36" s="16">
        <v>2881</v>
      </c>
      <c r="F36" s="16">
        <v>8312</v>
      </c>
      <c r="G36" s="16">
        <v>10017</v>
      </c>
      <c r="H36" s="16">
        <v>6059</v>
      </c>
      <c r="I36" s="16">
        <v>4909</v>
      </c>
    </row>
    <row r="37" spans="1:9" ht="12.75">
      <c r="A37" s="16" t="s">
        <v>73</v>
      </c>
      <c r="B37" s="16" t="s">
        <v>78</v>
      </c>
      <c r="C37" s="16">
        <v>24215</v>
      </c>
      <c r="D37" s="16">
        <v>33309</v>
      </c>
      <c r="E37" s="16">
        <v>3616</v>
      </c>
      <c r="F37" s="16">
        <v>8947</v>
      </c>
      <c r="G37" s="16">
        <v>9049</v>
      </c>
      <c r="H37" s="16">
        <v>6552</v>
      </c>
      <c r="I37" s="16">
        <v>5145</v>
      </c>
    </row>
    <row r="38" spans="1:9" ht="12.75">
      <c r="A38" s="16" t="s">
        <v>29</v>
      </c>
      <c r="B38" s="16" t="s">
        <v>75</v>
      </c>
      <c r="C38" s="16">
        <v>11774</v>
      </c>
      <c r="D38" s="16">
        <v>16285</v>
      </c>
      <c r="E38" s="16">
        <v>1429</v>
      </c>
      <c r="F38" s="16">
        <v>3594</v>
      </c>
      <c r="G38" s="16">
        <v>4360</v>
      </c>
      <c r="H38" s="16">
        <v>3417</v>
      </c>
      <c r="I38" s="16">
        <v>3485</v>
      </c>
    </row>
    <row r="39" spans="1:9" ht="12.75">
      <c r="A39" s="16" t="s">
        <v>68</v>
      </c>
      <c r="B39" s="16" t="s">
        <v>14</v>
      </c>
      <c r="C39" s="16">
        <v>54314</v>
      </c>
      <c r="D39" s="16">
        <v>75371</v>
      </c>
      <c r="E39" s="16">
        <v>6325</v>
      </c>
      <c r="F39" s="16">
        <v>19422</v>
      </c>
      <c r="G39" s="16">
        <v>22336</v>
      </c>
      <c r="H39" s="16">
        <v>14926</v>
      </c>
      <c r="I39" s="16">
        <v>12362</v>
      </c>
    </row>
    <row r="40" spans="1:9" ht="12.75">
      <c r="A40" s="16" t="s">
        <v>19</v>
      </c>
      <c r="B40" s="16" t="s">
        <v>81</v>
      </c>
      <c r="C40" s="16">
        <v>8711</v>
      </c>
      <c r="D40" s="16">
        <v>11853</v>
      </c>
      <c r="E40" s="16">
        <v>899</v>
      </c>
      <c r="F40" s="16">
        <v>2728</v>
      </c>
      <c r="G40" s="16">
        <v>3122</v>
      </c>
      <c r="H40" s="16">
        <v>2566</v>
      </c>
      <c r="I40" s="16">
        <v>2538</v>
      </c>
    </row>
    <row r="41" spans="1:9" ht="12.75">
      <c r="A41" s="16" t="s">
        <v>48</v>
      </c>
      <c r="B41" s="16" t="s">
        <v>17</v>
      </c>
      <c r="C41" s="16">
        <v>10257</v>
      </c>
      <c r="D41" s="16">
        <v>13642</v>
      </c>
      <c r="E41" s="16">
        <v>1324</v>
      </c>
      <c r="F41" s="16">
        <v>3568</v>
      </c>
      <c r="G41" s="16">
        <v>3700</v>
      </c>
      <c r="H41" s="16">
        <v>2899</v>
      </c>
      <c r="I41" s="16">
        <v>2151</v>
      </c>
    </row>
    <row r="42" spans="1:9" ht="12.75">
      <c r="A42" s="16" t="s">
        <v>59</v>
      </c>
      <c r="B42" s="16" t="s">
        <v>80</v>
      </c>
      <c r="C42" s="16">
        <v>13883</v>
      </c>
      <c r="D42" s="16">
        <v>19076</v>
      </c>
      <c r="E42" s="16">
        <v>1747</v>
      </c>
      <c r="F42" s="16">
        <v>4636</v>
      </c>
      <c r="G42" s="16">
        <v>5224</v>
      </c>
      <c r="H42" s="16">
        <v>3946</v>
      </c>
      <c r="I42" s="16">
        <v>3523</v>
      </c>
    </row>
    <row r="43" spans="1:9" ht="12.75">
      <c r="A43" s="16" t="s">
        <v>63</v>
      </c>
      <c r="B43" s="16" t="s">
        <v>31</v>
      </c>
      <c r="C43" s="16">
        <v>12541</v>
      </c>
      <c r="D43" s="16">
        <v>16537</v>
      </c>
      <c r="E43" s="16">
        <v>1506</v>
      </c>
      <c r="F43" s="16">
        <v>4087</v>
      </c>
      <c r="G43" s="16">
        <v>4649</v>
      </c>
      <c r="H43" s="16">
        <v>3408</v>
      </c>
      <c r="I43" s="16">
        <v>2887</v>
      </c>
    </row>
  </sheetData>
  <sheetProtection password="CD6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2014-09-11T08:36:55Z</cp:lastPrinted>
  <dcterms:created xsi:type="dcterms:W3CDTF">2013-08-22T12:02:29Z</dcterms:created>
  <dcterms:modified xsi:type="dcterms:W3CDTF">2022-11-02T14:45:39Z</dcterms:modified>
  <cp:category/>
  <cp:version/>
  <cp:contentType/>
  <cp:contentStatus/>
</cp:coreProperties>
</file>