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32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<sst xmlns="http://schemas.openxmlformats.org/spreadsheetml/2006/main" count="201" uniqueCount="108">
  <si>
    <t>816B0748ADFA4F059CF050AA38E95AFB</t>
  </si>
  <si>
    <t>73B1BB7601A34FBF927942021585FF93</t>
  </si>
  <si>
    <t>09381C2C92DD401DAE622884796D3005</t>
  </si>
  <si>
    <t>Călăraşi</t>
  </si>
  <si>
    <t>Covasna</t>
  </si>
  <si>
    <t>900A531EF07643DEBC681ABF6CE12C29</t>
  </si>
  <si>
    <t>730639E6DB7249EDABA9839AD7859BE5</t>
  </si>
  <si>
    <t>Alba</t>
  </si>
  <si>
    <t>9930726579C44D88AF8EF83B8335B3FC</t>
  </si>
  <si>
    <t>E7D82857BFF04F62BD54CD4799FE714C</t>
  </si>
  <si>
    <t>69EF7E483EC7426AB89C58AF9C3F4D93</t>
  </si>
  <si>
    <t>Arad</t>
  </si>
  <si>
    <t>Caraş-Severin</t>
  </si>
  <si>
    <t>Argeş</t>
  </si>
  <si>
    <t>Timiş</t>
  </si>
  <si>
    <t>Mehedinţi</t>
  </si>
  <si>
    <t>Buzău</t>
  </si>
  <si>
    <t>Vaslui</t>
  </si>
  <si>
    <t>5527507A0A3F44418988D6CB5D1130F5</t>
  </si>
  <si>
    <t>1B08FB89B6684072B733053CB098BC50</t>
  </si>
  <si>
    <t>001F24E33FA345F7A8BFB249BCFCDBD5</t>
  </si>
  <si>
    <t>342AA12D5C79443F8ACB9426BF698879</t>
  </si>
  <si>
    <t>4E0C624304884755BD1D49FABD790C10</t>
  </si>
  <si>
    <t>D996F07E541946B1878DF199ABCE5380</t>
  </si>
  <si>
    <t>A55D4BFC2E5E4A76BEBC5B6CBB4954F3</t>
  </si>
  <si>
    <t>Gorj</t>
  </si>
  <si>
    <t>F4F38C3E5ABC4473823AA9A98CAC46E2</t>
  </si>
  <si>
    <t>B68828564A21423BA7918BCE28249743</t>
  </si>
  <si>
    <t>Prahova</t>
  </si>
  <si>
    <t>7A0EDDF1697042E99934BA678C2F8ED1</t>
  </si>
  <si>
    <t>CA9942A85D684BDF8E5E70A828B93EA6</t>
  </si>
  <si>
    <t>Vrancea</t>
  </si>
  <si>
    <t>DE6E62B57AE548ACA9DA3E971EE2F48F</t>
  </si>
  <si>
    <t>Ialomiţa</t>
  </si>
  <si>
    <t>Maramureş</t>
  </si>
  <si>
    <t>Sibiu</t>
  </si>
  <si>
    <t>Dâmboviţa</t>
  </si>
  <si>
    <t>Botoşani</t>
  </si>
  <si>
    <t>8E41CFF39FE6441EA1252D6966BF7B5B</t>
  </si>
  <si>
    <t>ID_JUDET_ONRC</t>
  </si>
  <si>
    <t>Constanţa</t>
  </si>
  <si>
    <t>Harghita</t>
  </si>
  <si>
    <t>Dolj</t>
  </si>
  <si>
    <t>Cluj</t>
  </si>
  <si>
    <t>Iaşi</t>
  </si>
  <si>
    <t>Bucureşti</t>
  </si>
  <si>
    <t>D4B58EE0C03C4079B5B14CA729128CBC</t>
  </si>
  <si>
    <t>22E15407B0F74E559E17992644AC001A</t>
  </si>
  <si>
    <t>3313BCE907DA4F2CBC39A0E668435CBE</t>
  </si>
  <si>
    <t>739B9CFFA1434D899954D2C574DA4462</t>
  </si>
  <si>
    <t>Ilfov</t>
  </si>
  <si>
    <t>56BCED5CA97B48CDABF9447BFDC87AD1</t>
  </si>
  <si>
    <t>Neamţ</t>
  </si>
  <si>
    <t>6305620295FA4291B5966A614354C705</t>
  </si>
  <si>
    <t>Mureş</t>
  </si>
  <si>
    <t>Olt</t>
  </si>
  <si>
    <t>Hunedoara</t>
  </si>
  <si>
    <t>Galaţi</t>
  </si>
  <si>
    <t>E322CC3547094C018AD83339426F67BF</t>
  </si>
  <si>
    <t>D7B74CB1A0984C7ABF4A6F2589009B2C</t>
  </si>
  <si>
    <t>Bihor</t>
  </si>
  <si>
    <t>7F476B19E5744553B23D4C50682CE5E5</t>
  </si>
  <si>
    <t>Bacău</t>
  </si>
  <si>
    <t>9D1584BA8C0F423FAB5EBE04E01ACF36</t>
  </si>
  <si>
    <t>DD5DE430A6DF4AB49993AE5D284FBD38</t>
  </si>
  <si>
    <t>Giurgiu</t>
  </si>
  <si>
    <t>8C861FF4FF434D70A6B5F5094F556ED0</t>
  </si>
  <si>
    <t>0A81AF2DB9B54960818E5502080ADC57</t>
  </si>
  <si>
    <t>5FF13CEBCC21405EB389BBDE59AD8008</t>
  </si>
  <si>
    <t>DEA26B9C3C6749D5993F48D7FC05CED3</t>
  </si>
  <si>
    <t>Bistriţa-Năsăud</t>
  </si>
  <si>
    <t>Brăila</t>
  </si>
  <si>
    <t>AC1DB22644A142A4893538883F8FADC0</t>
  </si>
  <si>
    <t>F12CCCCDFCB24959BF03A8D41282A411</t>
  </si>
  <si>
    <t>Braşov</t>
  </si>
  <si>
    <t>Teleorman</t>
  </si>
  <si>
    <t>29C58FF06ADB42D8855D5B3E2E7874A8</t>
  </si>
  <si>
    <t>1B52C4F5C1B1445785340397F7EAED8A</t>
  </si>
  <si>
    <t>Suceava</t>
  </si>
  <si>
    <t>Satu Mare</t>
  </si>
  <si>
    <t>Vâlcea</t>
  </si>
  <si>
    <t>Tulcea</t>
  </si>
  <si>
    <t>FBD81A6B870E4003951D0613ADCE79BE</t>
  </si>
  <si>
    <t>DD8E2A1E0C1F49D99B43578D10D69942</t>
  </si>
  <si>
    <t>Sălaj</t>
  </si>
  <si>
    <t>JUDET</t>
  </si>
  <si>
    <t>Nr. persoane juridice active</t>
  </si>
  <si>
    <t>30-39 ani</t>
  </si>
  <si>
    <t>40-49 ani</t>
  </si>
  <si>
    <t>50-59 ani</t>
  </si>
  <si>
    <t>Peste 60 ani</t>
  </si>
  <si>
    <t>Nr. persoane imputernicite</t>
  </si>
  <si>
    <t>Distributia persoane imputernicite dupa varsta</t>
  </si>
  <si>
    <t>Total</t>
  </si>
  <si>
    <t>Nr.</t>
  </si>
  <si>
    <t>%</t>
  </si>
  <si>
    <t>Pana la 29 ani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</si>
  <si>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</si>
  <si>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Statistica persoanelor juridice active in functie de varsta persoanelor imputernicite</t>
  </si>
  <si>
    <t>DENJUD</t>
  </si>
  <si>
    <t>NR_FIRME</t>
  </si>
  <si>
    <t>NR_ASOC_JUDET</t>
  </si>
  <si>
    <t>ADM18</t>
  </si>
  <si>
    <t>ADM30</t>
  </si>
  <si>
    <t>ADM40</t>
  </si>
  <si>
    <t>ADM50</t>
  </si>
  <si>
    <t>ADM60</t>
  </si>
  <si>
    <t>la data de 31.07.2022</t>
  </si>
</sst>
</file>

<file path=xl/styles.xml><?xml version="1.0" encoding="utf-8"?>
<styleSheet xmlns="http://schemas.openxmlformats.org/spreadsheetml/2006/main">
  <numFmts count="15">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_-* #,##0\ _l_e_i_-;\-* #,##0\ _l_e_i_-;_-* &quot;-&quot;\ _l_e_i_-;_-@_-"/>
    <numFmt numFmtId="165" formatCode="_-* #,##0.00\ _l_e_i_-;\-* #,##0.00\ _l_e_i_-;_-* &quot;-&quot;??\ _l_e_i_-;_-@_-"/>
    <numFmt numFmtId="166" formatCode="_(\$* #,##0_);_(\$* \(#,##0\);_(\$* &quot;-&quot;_);_(@_)"/>
    <numFmt numFmtId="167" formatCode="_(* #,##0.00_);_(* \(#,##0.00\);_(* &quot;-&quot;??_);_(@_)"/>
    <numFmt numFmtId="168" formatCode="_(\$* #,##0.00_);_(\$* \(#,##0.00\);_(\$* &quot;-&quot;??_);_(@_)"/>
    <numFmt numFmtId="169" formatCode="mm/dd/yyyy\ hh:mm:ss"/>
    <numFmt numFmtId="170" formatCode="mm/dd/yyyy"/>
  </numFmts>
  <fonts count="36">
    <font>
      <sz val="10"/>
      <color indexed="8"/>
      <name val="Arial"/>
      <family val="2"/>
    </font>
    <font>
      <b/>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169" fontId="0" fillId="0" borderId="0" applyNumberFormat="0" applyFill="0" applyBorder="0" applyAlignment="0" applyProtection="0"/>
    <xf numFmtId="17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0"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1" fillId="25" borderId="0" applyNumberFormat="0" applyBorder="0" applyAlignment="0" applyProtection="0"/>
    <xf numFmtId="0" fontId="22" fillId="26" borderId="1" applyNumberFormat="0" applyAlignment="0" applyProtection="0"/>
    <xf numFmtId="0" fontId="23" fillId="27" borderId="2" applyNumberFormat="0" applyAlignment="0" applyProtection="0"/>
    <xf numFmtId="166" fontId="0" fillId="0" borderId="0">
      <alignment/>
      <protection/>
    </xf>
    <xf numFmtId="167" fontId="0" fillId="0" borderId="0">
      <alignment/>
      <protection/>
    </xf>
    <xf numFmtId="168" fontId="0" fillId="0" borderId="0">
      <alignment/>
      <protection/>
    </xf>
    <xf numFmtId="45" fontId="0" fillId="0" borderId="0">
      <alignment/>
      <protection/>
    </xf>
    <xf numFmtId="0" fontId="24" fillId="0" borderId="0" applyNumberFormat="0" applyFill="0" applyBorder="0" applyAlignment="0" applyProtection="0"/>
    <xf numFmtId="0" fontId="25" fillId="28"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29" borderId="1" applyNumberFormat="0" applyAlignment="0" applyProtection="0"/>
    <xf numFmtId="0" fontId="30" fillId="0" borderId="6" applyNumberFormat="0" applyFill="0" applyAlignment="0" applyProtection="0"/>
    <xf numFmtId="0" fontId="31" fillId="30" borderId="0" applyNumberFormat="0" applyBorder="0" applyAlignment="0" applyProtection="0"/>
    <xf numFmtId="0" fontId="0" fillId="31" borderId="7" applyNumberFormat="0" applyFont="0" applyAlignment="0" applyProtection="0"/>
    <xf numFmtId="0" fontId="32" fillId="26" borderId="8" applyNumberFormat="0" applyAlignment="0" applyProtection="0"/>
    <xf numFmtId="9" fontId="0" fillId="0" borderId="0">
      <alignment/>
      <protection/>
    </xf>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30">
    <xf numFmtId="0" fontId="0" fillId="0" borderId="0" xfId="0" applyAlignment="1">
      <alignment/>
    </xf>
    <xf numFmtId="0" fontId="0" fillId="0" borderId="0" xfId="0" applyFont="1" applyAlignment="1">
      <alignment/>
    </xf>
    <xf numFmtId="0" fontId="0" fillId="32" borderId="0" xfId="0" applyFont="1" applyFill="1" applyAlignment="1">
      <alignment/>
    </xf>
    <xf numFmtId="0" fontId="1" fillId="0" borderId="0" xfId="0" applyFont="1" applyAlignment="1">
      <alignment/>
    </xf>
    <xf numFmtId="0" fontId="0" fillId="0" borderId="0" xfId="0" applyAlignment="1">
      <alignment wrapText="1"/>
    </xf>
    <xf numFmtId="0" fontId="1" fillId="32" borderId="10" xfId="0" applyFont="1" applyFill="1" applyBorder="1" applyAlignment="1">
      <alignment horizontal="center" vertical="center"/>
    </xf>
    <xf numFmtId="0" fontId="0" fillId="0" borderId="10" xfId="0" applyFont="1" applyBorder="1" applyAlignment="1">
      <alignment/>
    </xf>
    <xf numFmtId="3" fontId="0" fillId="0" borderId="10" xfId="0" applyNumberFormat="1" applyFont="1" applyBorder="1" applyAlignment="1">
      <alignment/>
    </xf>
    <xf numFmtId="0" fontId="1" fillId="0" borderId="10" xfId="0" applyFont="1" applyBorder="1" applyAlignment="1">
      <alignment/>
    </xf>
    <xf numFmtId="3" fontId="1" fillId="0" borderId="10" xfId="0" applyNumberFormat="1" applyFont="1" applyBorder="1" applyAlignment="1">
      <alignment/>
    </xf>
    <xf numFmtId="4" fontId="0" fillId="0" borderId="10" xfId="0" applyNumberFormat="1" applyFont="1" applyBorder="1" applyAlignment="1">
      <alignment/>
    </xf>
    <xf numFmtId="4" fontId="1" fillId="0" borderId="10" xfId="0" applyNumberFormat="1" applyFont="1" applyBorder="1" applyAlignment="1">
      <alignment/>
    </xf>
    <xf numFmtId="2" fontId="0" fillId="0" borderId="10" xfId="0" applyNumberFormat="1" applyBorder="1" applyAlignment="1">
      <alignment/>
    </xf>
    <xf numFmtId="2" fontId="1" fillId="0" borderId="10" xfId="0" applyNumberFormat="1" applyFont="1" applyBorder="1" applyAlignment="1">
      <alignment/>
    </xf>
    <xf numFmtId="4" fontId="0" fillId="0" borderId="0" xfId="0" applyNumberFormat="1" applyAlignment="1">
      <alignment/>
    </xf>
    <xf numFmtId="4" fontId="1" fillId="0" borderId="0" xfId="0" applyNumberFormat="1" applyFont="1" applyAlignment="1">
      <alignment/>
    </xf>
    <xf numFmtId="0" fontId="0" fillId="0" borderId="0" xfId="0" applyFont="1" applyAlignment="1">
      <alignment/>
    </xf>
    <xf numFmtId="11" fontId="0" fillId="0" borderId="0" xfId="0" applyNumberFormat="1" applyFont="1" applyAlignment="1">
      <alignment/>
    </xf>
    <xf numFmtId="0" fontId="1" fillId="32" borderId="10" xfId="0" applyFont="1" applyFill="1" applyBorder="1" applyAlignment="1">
      <alignment horizontal="center" vertical="center"/>
    </xf>
    <xf numFmtId="0" fontId="1" fillId="32" borderId="11" xfId="0" applyFont="1" applyFill="1" applyBorder="1" applyAlignment="1">
      <alignment horizontal="center" vertical="center"/>
    </xf>
    <xf numFmtId="0" fontId="1" fillId="32" borderId="12" xfId="0" applyFont="1" applyFill="1" applyBorder="1" applyAlignment="1">
      <alignment horizontal="center" vertical="center"/>
    </xf>
    <xf numFmtId="0" fontId="1" fillId="32" borderId="13" xfId="0" applyFont="1" applyFill="1" applyBorder="1" applyAlignment="1">
      <alignment horizontal="center" vertical="center"/>
    </xf>
    <xf numFmtId="0" fontId="1" fillId="32" borderId="11" xfId="0" applyFont="1" applyFill="1" applyBorder="1" applyAlignment="1">
      <alignment horizontal="center" vertical="center" wrapText="1"/>
    </xf>
    <xf numFmtId="0" fontId="1" fillId="32" borderId="12" xfId="0" applyFont="1" applyFill="1" applyBorder="1" applyAlignment="1">
      <alignment horizontal="center" vertical="center" wrapText="1"/>
    </xf>
    <xf numFmtId="0" fontId="1" fillId="32" borderId="13" xfId="0" applyFont="1" applyFill="1" applyBorder="1" applyAlignment="1">
      <alignment horizontal="center" vertical="center" wrapText="1"/>
    </xf>
    <xf numFmtId="0" fontId="1" fillId="32" borderId="11" xfId="0" applyNumberFormat="1" applyFont="1" applyFill="1" applyBorder="1" applyAlignment="1">
      <alignment horizontal="center" vertical="center" wrapText="1"/>
    </xf>
    <xf numFmtId="0" fontId="1" fillId="32" borderId="12" xfId="0" applyNumberFormat="1" applyFont="1" applyFill="1" applyBorder="1" applyAlignment="1">
      <alignment horizontal="center" vertical="center" wrapText="1"/>
    </xf>
    <xf numFmtId="0" fontId="1" fillId="32" borderId="13" xfId="0" applyNumberFormat="1" applyFont="1" applyFill="1" applyBorder="1" applyAlignment="1">
      <alignment horizontal="center" vertical="center" wrapText="1"/>
    </xf>
    <xf numFmtId="0" fontId="1" fillId="0" borderId="0" xfId="0" applyFont="1" applyAlignment="1">
      <alignment horizontal="center"/>
    </xf>
    <xf numFmtId="0" fontId="0" fillId="0" borderId="14" xfId="0" applyBorder="1" applyAlignment="1">
      <alignmen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xdr:colOff>
      <xdr:row>11</xdr:row>
      <xdr:rowOff>9525</xdr:rowOff>
    </xdr:from>
    <xdr:to>
      <xdr:col>12</xdr:col>
      <xdr:colOff>190500</xdr:colOff>
      <xdr:row>41</xdr:row>
      <xdr:rowOff>66675</xdr:rowOff>
    </xdr:to>
    <xdr:sp fLocksText="0">
      <xdr:nvSpPr>
        <xdr:cNvPr id="1" name="TextBox 2" descr="sigla_registrului_comertului_curbe"/>
        <xdr:cNvSpPr txBox="1">
          <a:spLocks noChangeAspect="1" noChangeArrowheads="1"/>
        </xdr:cNvSpPr>
      </xdr:nvSpPr>
      <xdr:spPr>
        <a:xfrm>
          <a:off x="2057400" y="1905000"/>
          <a:ext cx="5943600" cy="4914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50"/>
  <sheetViews>
    <sheetView tabSelected="1" zoomScalePageLayoutView="0" workbookViewId="0" topLeftCell="B1">
      <selection activeCell="B1" sqref="B1:N1"/>
    </sheetView>
  </sheetViews>
  <sheetFormatPr defaultColWidth="9.140625" defaultRowHeight="12.75"/>
  <cols>
    <col min="1" max="1" width="8.00390625" style="0" hidden="1" customWidth="1"/>
    <col min="2" max="2" width="15.00390625" style="0" customWidth="1"/>
    <col min="3" max="3" width="14.7109375" style="0" customWidth="1"/>
    <col min="4" max="4" width="14.28125" style="0" customWidth="1"/>
    <col min="13" max="13" width="11.00390625" style="0" customWidth="1"/>
  </cols>
  <sheetData>
    <row r="1" spans="2:14" ht="12.75">
      <c r="B1" s="28" t="s">
        <v>98</v>
      </c>
      <c r="C1" s="28"/>
      <c r="D1" s="28"/>
      <c r="E1" s="28"/>
      <c r="F1" s="28"/>
      <c r="G1" s="28"/>
      <c r="H1" s="28"/>
      <c r="I1" s="28"/>
      <c r="J1" s="28"/>
      <c r="K1" s="28"/>
      <c r="L1" s="28"/>
      <c r="M1" s="28"/>
      <c r="N1" s="28"/>
    </row>
    <row r="2" spans="2:14" ht="12.75">
      <c r="B2" s="28" t="s">
        <v>107</v>
      </c>
      <c r="C2" s="28"/>
      <c r="D2" s="28"/>
      <c r="E2" s="28"/>
      <c r="F2" s="28"/>
      <c r="G2" s="28"/>
      <c r="H2" s="28"/>
      <c r="I2" s="28"/>
      <c r="J2" s="28"/>
      <c r="K2" s="28"/>
      <c r="L2" s="28"/>
      <c r="M2" s="28"/>
      <c r="N2" s="28"/>
    </row>
    <row r="3" spans="2:4" ht="12.75">
      <c r="B3" s="3"/>
      <c r="C3" s="4"/>
      <c r="D3" s="4"/>
    </row>
    <row r="4" spans="2:14" ht="15.75" customHeight="1">
      <c r="B4" s="19" t="s">
        <v>85</v>
      </c>
      <c r="C4" s="22" t="s">
        <v>86</v>
      </c>
      <c r="D4" s="25" t="s">
        <v>91</v>
      </c>
      <c r="E4" s="18" t="s">
        <v>92</v>
      </c>
      <c r="F4" s="18"/>
      <c r="G4" s="18"/>
      <c r="H4" s="18"/>
      <c r="I4" s="18"/>
      <c r="J4" s="18"/>
      <c r="K4" s="18"/>
      <c r="L4" s="18"/>
      <c r="M4" s="18"/>
      <c r="N4" s="18"/>
    </row>
    <row r="5" spans="1:14" ht="15.75" customHeight="1">
      <c r="A5" s="2" t="s">
        <v>39</v>
      </c>
      <c r="B5" s="20"/>
      <c r="C5" s="23"/>
      <c r="D5" s="26"/>
      <c r="E5" s="18" t="s">
        <v>96</v>
      </c>
      <c r="F5" s="18"/>
      <c r="G5" s="18" t="s">
        <v>87</v>
      </c>
      <c r="H5" s="18"/>
      <c r="I5" s="18" t="s">
        <v>88</v>
      </c>
      <c r="J5" s="18"/>
      <c r="K5" s="18" t="s">
        <v>89</v>
      </c>
      <c r="L5" s="18"/>
      <c r="M5" s="18" t="s">
        <v>90</v>
      </c>
      <c r="N5" s="18"/>
    </row>
    <row r="6" spans="1:14" ht="15.75" customHeight="1">
      <c r="A6" s="2"/>
      <c r="B6" s="21"/>
      <c r="C6" s="24"/>
      <c r="D6" s="27"/>
      <c r="E6" s="5" t="s">
        <v>94</v>
      </c>
      <c r="F6" s="5" t="s">
        <v>95</v>
      </c>
      <c r="G6" s="5" t="s">
        <v>94</v>
      </c>
      <c r="H6" s="5" t="s">
        <v>95</v>
      </c>
      <c r="I6" s="5" t="s">
        <v>94</v>
      </c>
      <c r="J6" s="5" t="s">
        <v>95</v>
      </c>
      <c r="K6" s="5" t="s">
        <v>94</v>
      </c>
      <c r="L6" s="5" t="s">
        <v>95</v>
      </c>
      <c r="M6" s="5" t="s">
        <v>94</v>
      </c>
      <c r="N6" s="5" t="s">
        <v>95</v>
      </c>
    </row>
    <row r="7" spans="1:14" ht="12.75">
      <c r="A7" s="1" t="s">
        <v>66</v>
      </c>
      <c r="B7" s="6" t="s">
        <v>7</v>
      </c>
      <c r="C7" s="7">
        <f>man!C2</f>
        <v>17382</v>
      </c>
      <c r="D7" s="7">
        <f>E7+G7+I7+K7+M7</f>
        <v>20631</v>
      </c>
      <c r="E7" s="7">
        <f>man!E2</f>
        <v>1857</v>
      </c>
      <c r="F7" s="10">
        <f>E7/D7*100</f>
        <v>9.001017885705977</v>
      </c>
      <c r="G7" s="7">
        <f>man!F2</f>
        <v>5396</v>
      </c>
      <c r="H7" s="10">
        <f>G7/D7*100</f>
        <v>26.154815568804228</v>
      </c>
      <c r="I7" s="7">
        <f>man!G2</f>
        <v>6184</v>
      </c>
      <c r="J7" s="10">
        <f>I7/D7*100</f>
        <v>29.97431050361107</v>
      </c>
      <c r="K7" s="7">
        <f>man!H2</f>
        <v>4078</v>
      </c>
      <c r="L7" s="10">
        <f>K7/D7*100</f>
        <v>19.766370995104452</v>
      </c>
      <c r="M7" s="7">
        <f>man!I2</f>
        <v>3116</v>
      </c>
      <c r="N7" s="12">
        <f>M7/D7*100</f>
        <v>15.10348504677427</v>
      </c>
    </row>
    <row r="8" spans="1:14" ht="12.75">
      <c r="A8" s="1" t="s">
        <v>47</v>
      </c>
      <c r="B8" s="6" t="s">
        <v>11</v>
      </c>
      <c r="C8" s="7">
        <f>man!C3</f>
        <v>23553</v>
      </c>
      <c r="D8" s="7">
        <f aca="true" t="shared" si="0" ref="D8:D48">E8+G8+I8+K8+M8</f>
        <v>28157</v>
      </c>
      <c r="E8" s="7">
        <f>man!E3</f>
        <v>2568</v>
      </c>
      <c r="F8" s="10">
        <f aca="true" t="shared" si="1" ref="F8:F49">E8/D8*100</f>
        <v>9.120289803601237</v>
      </c>
      <c r="G8" s="7">
        <f>man!F3</f>
        <v>7085</v>
      </c>
      <c r="H8" s="10">
        <f aca="true" t="shared" si="2" ref="H8:H49">G8/D8*100</f>
        <v>25.162481798487057</v>
      </c>
      <c r="I8" s="7">
        <f>man!G3</f>
        <v>8371</v>
      </c>
      <c r="J8" s="10">
        <f aca="true" t="shared" si="3" ref="J8:J49">I8/D8*100</f>
        <v>29.72972972972973</v>
      </c>
      <c r="K8" s="7">
        <f>man!H3</f>
        <v>5840</v>
      </c>
      <c r="L8" s="10">
        <f aca="true" t="shared" si="4" ref="L8:L49">K8/D8*100</f>
        <v>20.74084597080655</v>
      </c>
      <c r="M8" s="7">
        <f>man!I3</f>
        <v>4293</v>
      </c>
      <c r="N8" s="12">
        <f aca="true" t="shared" si="5" ref="N8:N49">M8/D8*100</f>
        <v>15.246652697375431</v>
      </c>
    </row>
    <row r="9" spans="1:14" ht="12.75">
      <c r="A9" s="1" t="s">
        <v>58</v>
      </c>
      <c r="B9" s="6" t="s">
        <v>13</v>
      </c>
      <c r="C9" s="7">
        <f>man!C4</f>
        <v>32554</v>
      </c>
      <c r="D9" s="7">
        <f t="shared" si="0"/>
        <v>38758</v>
      </c>
      <c r="E9" s="7">
        <f>man!E4</f>
        <v>3593</v>
      </c>
      <c r="F9" s="10">
        <f t="shared" si="1"/>
        <v>9.270344187006554</v>
      </c>
      <c r="G9" s="7">
        <f>man!F4</f>
        <v>9766</v>
      </c>
      <c r="H9" s="10">
        <f t="shared" si="2"/>
        <v>25.19737860570721</v>
      </c>
      <c r="I9" s="7">
        <f>man!G4</f>
        <v>11671</v>
      </c>
      <c r="J9" s="10">
        <f t="shared" si="3"/>
        <v>30.112492904690647</v>
      </c>
      <c r="K9" s="7">
        <f>man!H4</f>
        <v>7861</v>
      </c>
      <c r="L9" s="10">
        <f t="shared" si="4"/>
        <v>20.282264306723775</v>
      </c>
      <c r="M9" s="7">
        <f>man!I4</f>
        <v>5867</v>
      </c>
      <c r="N9" s="12">
        <f t="shared" si="5"/>
        <v>15.13751999587182</v>
      </c>
    </row>
    <row r="10" spans="1:14" ht="12.75">
      <c r="A10" s="1" t="s">
        <v>2</v>
      </c>
      <c r="B10" s="6" t="s">
        <v>62</v>
      </c>
      <c r="C10" s="7">
        <f>man!C5</f>
        <v>21918</v>
      </c>
      <c r="D10" s="7">
        <f t="shared" si="0"/>
        <v>26644</v>
      </c>
      <c r="E10" s="7">
        <f>man!E5</f>
        <v>2420</v>
      </c>
      <c r="F10" s="10">
        <f t="shared" si="1"/>
        <v>9.082720312265426</v>
      </c>
      <c r="G10" s="7">
        <f>man!F5</f>
        <v>6562</v>
      </c>
      <c r="H10" s="10">
        <f t="shared" si="2"/>
        <v>24.628434169043686</v>
      </c>
      <c r="I10" s="7">
        <f>man!G5</f>
        <v>7645</v>
      </c>
      <c r="J10" s="10">
        <f t="shared" si="3"/>
        <v>28.693139168293047</v>
      </c>
      <c r="K10" s="7">
        <f>man!H5</f>
        <v>5702</v>
      </c>
      <c r="L10" s="10">
        <f t="shared" si="4"/>
        <v>21.400690586998948</v>
      </c>
      <c r="M10" s="7">
        <f>man!I5</f>
        <v>4315</v>
      </c>
      <c r="N10" s="12">
        <f t="shared" si="5"/>
        <v>16.19501576339889</v>
      </c>
    </row>
    <row r="11" spans="1:14" ht="12.75">
      <c r="A11" s="1" t="s">
        <v>1</v>
      </c>
      <c r="B11" s="6" t="s">
        <v>60</v>
      </c>
      <c r="C11" s="7">
        <f>man!C6</f>
        <v>38189</v>
      </c>
      <c r="D11" s="7">
        <f t="shared" si="0"/>
        <v>44665</v>
      </c>
      <c r="E11" s="7">
        <f>man!E6</f>
        <v>3881</v>
      </c>
      <c r="F11" s="10">
        <f t="shared" si="1"/>
        <v>8.689130191425052</v>
      </c>
      <c r="G11" s="7">
        <f>man!F6</f>
        <v>11135</v>
      </c>
      <c r="H11" s="10">
        <f t="shared" si="2"/>
        <v>24.930034702787417</v>
      </c>
      <c r="I11" s="7">
        <f>man!G6</f>
        <v>13564</v>
      </c>
      <c r="J11" s="10">
        <f t="shared" si="3"/>
        <v>30.36829732452703</v>
      </c>
      <c r="K11" s="7">
        <f>man!H6</f>
        <v>9323</v>
      </c>
      <c r="L11" s="10">
        <f t="shared" si="4"/>
        <v>20.87316690921303</v>
      </c>
      <c r="M11" s="7">
        <f>man!I6</f>
        <v>6762</v>
      </c>
      <c r="N11" s="12">
        <f t="shared" si="5"/>
        <v>15.139370872047465</v>
      </c>
    </row>
    <row r="12" spans="1:14" ht="12.75">
      <c r="A12" s="1" t="s">
        <v>21</v>
      </c>
      <c r="B12" s="6" t="s">
        <v>70</v>
      </c>
      <c r="C12" s="7">
        <f>man!C7</f>
        <v>14803</v>
      </c>
      <c r="D12" s="7">
        <f t="shared" si="0"/>
        <v>18210</v>
      </c>
      <c r="E12" s="7">
        <f>man!E7</f>
        <v>2318</v>
      </c>
      <c r="F12" s="10">
        <f t="shared" si="1"/>
        <v>12.729269632070292</v>
      </c>
      <c r="G12" s="7">
        <f>man!F7</f>
        <v>5218</v>
      </c>
      <c r="H12" s="10">
        <f t="shared" si="2"/>
        <v>28.65458539264141</v>
      </c>
      <c r="I12" s="7">
        <f>man!G7</f>
        <v>4902</v>
      </c>
      <c r="J12" s="10">
        <f t="shared" si="3"/>
        <v>26.919275123558485</v>
      </c>
      <c r="K12" s="7">
        <f>man!H7</f>
        <v>3344</v>
      </c>
      <c r="L12" s="10">
        <f t="shared" si="4"/>
        <v>18.363536518396486</v>
      </c>
      <c r="M12" s="7">
        <f>man!I7</f>
        <v>2428</v>
      </c>
      <c r="N12" s="12">
        <f t="shared" si="5"/>
        <v>13.333333333333334</v>
      </c>
    </row>
    <row r="13" spans="1:14" ht="12.75">
      <c r="A13" s="1" t="s">
        <v>18</v>
      </c>
      <c r="B13" s="6" t="s">
        <v>37</v>
      </c>
      <c r="C13" s="7">
        <f>man!C8</f>
        <v>8991</v>
      </c>
      <c r="D13" s="7">
        <f t="shared" si="0"/>
        <v>10612</v>
      </c>
      <c r="E13" s="7">
        <f>man!E8</f>
        <v>1031</v>
      </c>
      <c r="F13" s="10">
        <f t="shared" si="1"/>
        <v>9.71541650961176</v>
      </c>
      <c r="G13" s="7">
        <f>man!F8</f>
        <v>2674</v>
      </c>
      <c r="H13" s="10">
        <f t="shared" si="2"/>
        <v>25.19788918205805</v>
      </c>
      <c r="I13" s="7">
        <f>man!G8</f>
        <v>2913</v>
      </c>
      <c r="J13" s="10">
        <f t="shared" si="3"/>
        <v>27.450056539766305</v>
      </c>
      <c r="K13" s="7">
        <f>man!H8</f>
        <v>2187</v>
      </c>
      <c r="L13" s="10">
        <f t="shared" si="4"/>
        <v>20.60874481718809</v>
      </c>
      <c r="M13" s="7">
        <f>man!I8</f>
        <v>1807</v>
      </c>
      <c r="N13" s="12">
        <f t="shared" si="5"/>
        <v>17.0278929513758</v>
      </c>
    </row>
    <row r="14" spans="1:14" ht="12.75">
      <c r="A14" s="1" t="s">
        <v>22</v>
      </c>
      <c r="B14" s="6" t="s">
        <v>74</v>
      </c>
      <c r="C14" s="7">
        <f>man!C9</f>
        <v>38670</v>
      </c>
      <c r="D14" s="7">
        <f t="shared" si="0"/>
        <v>45627</v>
      </c>
      <c r="E14" s="7">
        <f>man!E9</f>
        <v>3407</v>
      </c>
      <c r="F14" s="10">
        <f t="shared" si="1"/>
        <v>7.467069936660311</v>
      </c>
      <c r="G14" s="7">
        <f>man!F9</f>
        <v>11569</v>
      </c>
      <c r="H14" s="10">
        <f t="shared" si="2"/>
        <v>25.355600850373683</v>
      </c>
      <c r="I14" s="7">
        <f>man!G9</f>
        <v>14635</v>
      </c>
      <c r="J14" s="10">
        <f t="shared" si="3"/>
        <v>32.07530628794355</v>
      </c>
      <c r="K14" s="7">
        <f>man!H9</f>
        <v>9192</v>
      </c>
      <c r="L14" s="10">
        <f t="shared" si="4"/>
        <v>20.145966204221185</v>
      </c>
      <c r="M14" s="7">
        <f>man!I9</f>
        <v>6824</v>
      </c>
      <c r="N14" s="12">
        <f t="shared" si="5"/>
        <v>14.95605672080128</v>
      </c>
    </row>
    <row r="15" spans="1:16" ht="12.75">
      <c r="A15" s="1" t="s">
        <v>24</v>
      </c>
      <c r="B15" s="6" t="s">
        <v>71</v>
      </c>
      <c r="C15" s="7">
        <f>man!C10</f>
        <v>10725</v>
      </c>
      <c r="D15" s="7">
        <f t="shared" si="0"/>
        <v>12906</v>
      </c>
      <c r="E15" s="7">
        <f>man!E10</f>
        <v>980</v>
      </c>
      <c r="F15" s="10">
        <f t="shared" si="1"/>
        <v>7.59336742600341</v>
      </c>
      <c r="G15" s="7">
        <f>man!F10</f>
        <v>2868</v>
      </c>
      <c r="H15" s="10">
        <f t="shared" si="2"/>
        <v>22.22222222222222</v>
      </c>
      <c r="I15" s="7">
        <f>man!G10</f>
        <v>3650</v>
      </c>
      <c r="J15" s="10">
        <f t="shared" si="3"/>
        <v>28.281419494808617</v>
      </c>
      <c r="K15" s="7">
        <f>man!H10</f>
        <v>2987</v>
      </c>
      <c r="L15" s="10">
        <f t="shared" si="4"/>
        <v>23.144273981094067</v>
      </c>
      <c r="M15" s="7">
        <f>man!I10</f>
        <v>2421</v>
      </c>
      <c r="N15" s="12">
        <f t="shared" si="5"/>
        <v>18.758716875871688</v>
      </c>
      <c r="P15" s="14"/>
    </row>
    <row r="16" spans="1:14" ht="12.75">
      <c r="A16" s="1" t="s">
        <v>30</v>
      </c>
      <c r="B16" s="6" t="s">
        <v>45</v>
      </c>
      <c r="C16" s="7">
        <f>man!C11</f>
        <v>254775</v>
      </c>
      <c r="D16" s="7">
        <f t="shared" si="0"/>
        <v>291943</v>
      </c>
      <c r="E16" s="7">
        <f>man!E11</f>
        <v>19136</v>
      </c>
      <c r="F16" s="10">
        <f t="shared" si="1"/>
        <v>6.554704171704751</v>
      </c>
      <c r="G16" s="7">
        <f>man!F11</f>
        <v>73357</v>
      </c>
      <c r="H16" s="10">
        <f t="shared" si="2"/>
        <v>25.12716523430944</v>
      </c>
      <c r="I16" s="7">
        <f>man!G11</f>
        <v>94555</v>
      </c>
      <c r="J16" s="10">
        <f t="shared" si="3"/>
        <v>32.38817166364667</v>
      </c>
      <c r="K16" s="7">
        <f>man!H11</f>
        <v>61051</v>
      </c>
      <c r="L16" s="10">
        <f t="shared" si="4"/>
        <v>20.91195884128066</v>
      </c>
      <c r="M16" s="7">
        <f>man!I11</f>
        <v>43844</v>
      </c>
      <c r="N16" s="12">
        <f t="shared" si="5"/>
        <v>15.01800008905848</v>
      </c>
    </row>
    <row r="17" spans="1:14" ht="12.75">
      <c r="A17" s="1" t="s">
        <v>77</v>
      </c>
      <c r="B17" s="6" t="s">
        <v>16</v>
      </c>
      <c r="C17" s="7">
        <f>man!C12</f>
        <v>17644</v>
      </c>
      <c r="D17" s="7">
        <f t="shared" si="0"/>
        <v>21501</v>
      </c>
      <c r="E17" s="7">
        <f>man!E12</f>
        <v>1989</v>
      </c>
      <c r="F17" s="10">
        <f t="shared" si="1"/>
        <v>9.250732524068649</v>
      </c>
      <c r="G17" s="7">
        <f>man!F12</f>
        <v>4949</v>
      </c>
      <c r="H17" s="10">
        <f t="shared" si="2"/>
        <v>23.017534068182872</v>
      </c>
      <c r="I17" s="7">
        <f>man!G12</f>
        <v>5931</v>
      </c>
      <c r="J17" s="10">
        <f t="shared" si="3"/>
        <v>27.584763499372123</v>
      </c>
      <c r="K17" s="7">
        <f>man!H12</f>
        <v>4489</v>
      </c>
      <c r="L17" s="10">
        <f t="shared" si="4"/>
        <v>20.878098693084045</v>
      </c>
      <c r="M17" s="7">
        <f>man!I12</f>
        <v>4143</v>
      </c>
      <c r="N17" s="12">
        <f t="shared" si="5"/>
        <v>19.268871215292315</v>
      </c>
    </row>
    <row r="18" spans="1:14" ht="12.75">
      <c r="A18" s="1" t="s">
        <v>64</v>
      </c>
      <c r="B18" s="6" t="s">
        <v>12</v>
      </c>
      <c r="C18" s="7">
        <f>man!C13</f>
        <v>10337</v>
      </c>
      <c r="D18" s="7">
        <f t="shared" si="0"/>
        <v>11360</v>
      </c>
      <c r="E18" s="7">
        <f>man!E13</f>
        <v>908</v>
      </c>
      <c r="F18" s="10">
        <f t="shared" si="1"/>
        <v>7.992957746478874</v>
      </c>
      <c r="G18" s="7">
        <f>man!F13</f>
        <v>2774</v>
      </c>
      <c r="H18" s="10">
        <f t="shared" si="2"/>
        <v>24.419014084507044</v>
      </c>
      <c r="I18" s="7">
        <f>man!G13</f>
        <v>3153</v>
      </c>
      <c r="J18" s="10">
        <f t="shared" si="3"/>
        <v>27.755281690140844</v>
      </c>
      <c r="K18" s="7">
        <f>man!H13</f>
        <v>2479</v>
      </c>
      <c r="L18" s="10">
        <f t="shared" si="4"/>
        <v>21.822183098591548</v>
      </c>
      <c r="M18" s="7">
        <f>man!I13</f>
        <v>2046</v>
      </c>
      <c r="N18" s="12">
        <f t="shared" si="5"/>
        <v>18.010563380281692</v>
      </c>
    </row>
    <row r="19" spans="1:14" ht="12.75">
      <c r="A19" s="1" t="s">
        <v>38</v>
      </c>
      <c r="B19" s="6" t="s">
        <v>3</v>
      </c>
      <c r="C19" s="7">
        <f>man!C14</f>
        <v>9775</v>
      </c>
      <c r="D19" s="7">
        <f t="shared" si="0"/>
        <v>11393</v>
      </c>
      <c r="E19" s="7">
        <f>man!E14</f>
        <v>1171</v>
      </c>
      <c r="F19" s="10">
        <f t="shared" si="1"/>
        <v>10.278241025190907</v>
      </c>
      <c r="G19" s="7">
        <f>man!F14</f>
        <v>2865</v>
      </c>
      <c r="H19" s="10">
        <f t="shared" si="2"/>
        <v>25.14702010006144</v>
      </c>
      <c r="I19" s="7">
        <f>man!G14</f>
        <v>2995</v>
      </c>
      <c r="J19" s="10">
        <f t="shared" si="3"/>
        <v>26.288071622926356</v>
      </c>
      <c r="K19" s="7">
        <f>man!H14</f>
        <v>2471</v>
      </c>
      <c r="L19" s="10">
        <f t="shared" si="4"/>
        <v>21.688756253840076</v>
      </c>
      <c r="M19" s="7">
        <f>man!I14</f>
        <v>1891</v>
      </c>
      <c r="N19" s="12">
        <f t="shared" si="5"/>
        <v>16.597910997981216</v>
      </c>
    </row>
    <row r="20" spans="1:14" ht="12.75">
      <c r="A20" s="1" t="s">
        <v>51</v>
      </c>
      <c r="B20" s="6" t="s">
        <v>43</v>
      </c>
      <c r="C20" s="7">
        <f>man!C15</f>
        <v>65710</v>
      </c>
      <c r="D20" s="7">
        <f t="shared" si="0"/>
        <v>80569</v>
      </c>
      <c r="E20" s="7">
        <f>man!E15</f>
        <v>7252</v>
      </c>
      <c r="F20" s="10">
        <f t="shared" si="1"/>
        <v>9.000980526008764</v>
      </c>
      <c r="G20" s="7">
        <f>man!F15</f>
        <v>23866</v>
      </c>
      <c r="H20" s="10">
        <f t="shared" si="2"/>
        <v>29.62181484193673</v>
      </c>
      <c r="I20" s="7">
        <f>man!G15</f>
        <v>24190</v>
      </c>
      <c r="J20" s="10">
        <f t="shared" si="3"/>
        <v>30.02395462274572</v>
      </c>
      <c r="K20" s="7">
        <f>man!H15</f>
        <v>14969</v>
      </c>
      <c r="L20" s="10">
        <f t="shared" si="4"/>
        <v>18.57910610780821</v>
      </c>
      <c r="M20" s="7">
        <f>man!I15</f>
        <v>10292</v>
      </c>
      <c r="N20" s="12">
        <f t="shared" si="5"/>
        <v>12.774143901500576</v>
      </c>
    </row>
    <row r="21" spans="1:14" ht="12.75">
      <c r="A21" s="1" t="s">
        <v>23</v>
      </c>
      <c r="B21" s="6" t="s">
        <v>40</v>
      </c>
      <c r="C21" s="7">
        <f>man!C16</f>
        <v>45280</v>
      </c>
      <c r="D21" s="7">
        <f t="shared" si="0"/>
        <v>53080</v>
      </c>
      <c r="E21" s="7">
        <f>man!E16</f>
        <v>4174</v>
      </c>
      <c r="F21" s="10">
        <f t="shared" si="1"/>
        <v>7.863602110022608</v>
      </c>
      <c r="G21" s="7">
        <f>man!F16</f>
        <v>13911</v>
      </c>
      <c r="H21" s="10">
        <f t="shared" si="2"/>
        <v>26.20761115297664</v>
      </c>
      <c r="I21" s="7">
        <f>man!G16</f>
        <v>16036</v>
      </c>
      <c r="J21" s="10">
        <f t="shared" si="3"/>
        <v>30.211002260738507</v>
      </c>
      <c r="K21" s="7">
        <f>man!H16</f>
        <v>10723</v>
      </c>
      <c r="L21" s="10">
        <f t="shared" si="4"/>
        <v>20.201582516955536</v>
      </c>
      <c r="M21" s="7">
        <f>man!I16</f>
        <v>8236</v>
      </c>
      <c r="N21" s="12">
        <f t="shared" si="5"/>
        <v>15.516201959306708</v>
      </c>
    </row>
    <row r="22" spans="1:14" ht="12.75">
      <c r="A22" s="1" t="s">
        <v>53</v>
      </c>
      <c r="B22" s="6" t="s">
        <v>4</v>
      </c>
      <c r="C22" s="7">
        <f>man!C17</f>
        <v>6568</v>
      </c>
      <c r="D22" s="7">
        <f t="shared" si="0"/>
        <v>8405</v>
      </c>
      <c r="E22" s="7">
        <f>man!E17</f>
        <v>536</v>
      </c>
      <c r="F22" s="10">
        <f t="shared" si="1"/>
        <v>6.377156454491375</v>
      </c>
      <c r="G22" s="7">
        <f>man!F17</f>
        <v>1897</v>
      </c>
      <c r="H22" s="10">
        <f t="shared" si="2"/>
        <v>22.569898869720404</v>
      </c>
      <c r="I22" s="7">
        <f>man!G17</f>
        <v>2642</v>
      </c>
      <c r="J22" s="10">
        <f t="shared" si="3"/>
        <v>31.43367043426532</v>
      </c>
      <c r="K22" s="7">
        <f>man!H17</f>
        <v>1860</v>
      </c>
      <c r="L22" s="10">
        <f t="shared" si="4"/>
        <v>22.12968471148126</v>
      </c>
      <c r="M22" s="7">
        <f>man!I17</f>
        <v>1470</v>
      </c>
      <c r="N22" s="12">
        <f t="shared" si="5"/>
        <v>17.48958953004164</v>
      </c>
    </row>
    <row r="23" spans="1:14" ht="12.75">
      <c r="A23" s="1" t="s">
        <v>8</v>
      </c>
      <c r="B23" s="6" t="s">
        <v>36</v>
      </c>
      <c r="C23" s="7">
        <f>man!C18</f>
        <v>17758</v>
      </c>
      <c r="D23" s="7">
        <f t="shared" si="0"/>
        <v>20626</v>
      </c>
      <c r="E23" s="7">
        <f>man!E18</f>
        <v>2208</v>
      </c>
      <c r="F23" s="10">
        <f t="shared" si="1"/>
        <v>10.704935518277901</v>
      </c>
      <c r="G23" s="7">
        <f>man!F18</f>
        <v>5600</v>
      </c>
      <c r="H23" s="10">
        <f t="shared" si="2"/>
        <v>27.15019877824105</v>
      </c>
      <c r="I23" s="7">
        <f>man!G18</f>
        <v>6031</v>
      </c>
      <c r="J23" s="10">
        <f t="shared" si="3"/>
        <v>29.239794434209248</v>
      </c>
      <c r="K23" s="7">
        <f>man!H18</f>
        <v>3756</v>
      </c>
      <c r="L23" s="10">
        <f t="shared" si="4"/>
        <v>18.210026180548823</v>
      </c>
      <c r="M23" s="7">
        <f>man!I18</f>
        <v>3031</v>
      </c>
      <c r="N23" s="12">
        <f t="shared" si="5"/>
        <v>14.695045088722972</v>
      </c>
    </row>
    <row r="24" spans="1:14" ht="12.75">
      <c r="A24" s="1" t="s">
        <v>69</v>
      </c>
      <c r="B24" s="6" t="s">
        <v>42</v>
      </c>
      <c r="C24" s="7">
        <f>man!C19</f>
        <v>32099</v>
      </c>
      <c r="D24" s="7">
        <f t="shared" si="0"/>
        <v>37626</v>
      </c>
      <c r="E24" s="7">
        <f>man!E19</f>
        <v>3723</v>
      </c>
      <c r="F24" s="10">
        <f t="shared" si="1"/>
        <v>9.894753627810557</v>
      </c>
      <c r="G24" s="7">
        <f>man!F19</f>
        <v>10153</v>
      </c>
      <c r="H24" s="10">
        <f t="shared" si="2"/>
        <v>26.98400042523787</v>
      </c>
      <c r="I24" s="7">
        <f>man!G19</f>
        <v>10965</v>
      </c>
      <c r="J24" s="10">
        <f t="shared" si="3"/>
        <v>29.142082602455748</v>
      </c>
      <c r="K24" s="7">
        <f>man!H19</f>
        <v>7315</v>
      </c>
      <c r="L24" s="10">
        <f t="shared" si="4"/>
        <v>19.441343751661087</v>
      </c>
      <c r="M24" s="7">
        <f>man!I19</f>
        <v>5470</v>
      </c>
      <c r="N24" s="12">
        <f t="shared" si="5"/>
        <v>14.537819592834742</v>
      </c>
    </row>
    <row r="25" spans="1:14" ht="12.75">
      <c r="A25" s="1" t="s">
        <v>6</v>
      </c>
      <c r="B25" s="6" t="s">
        <v>57</v>
      </c>
      <c r="C25" s="7">
        <f>man!C20</f>
        <v>21984</v>
      </c>
      <c r="D25" s="7">
        <f t="shared" si="0"/>
        <v>27123</v>
      </c>
      <c r="E25" s="7">
        <f>man!E20</f>
        <v>2656</v>
      </c>
      <c r="F25" s="10">
        <f t="shared" si="1"/>
        <v>9.792427091398444</v>
      </c>
      <c r="G25" s="7">
        <f>man!F20</f>
        <v>7016</v>
      </c>
      <c r="H25" s="10">
        <f t="shared" si="2"/>
        <v>25.86734505770011</v>
      </c>
      <c r="I25" s="7">
        <f>man!G20</f>
        <v>7929</v>
      </c>
      <c r="J25" s="10">
        <f t="shared" si="3"/>
        <v>29.233491870368322</v>
      </c>
      <c r="K25" s="7">
        <f>man!H20</f>
        <v>5590</v>
      </c>
      <c r="L25" s="10">
        <f t="shared" si="4"/>
        <v>20.60981454853814</v>
      </c>
      <c r="M25" s="7">
        <f>man!I20</f>
        <v>3932</v>
      </c>
      <c r="N25" s="12">
        <f t="shared" si="5"/>
        <v>14.496921431994986</v>
      </c>
    </row>
    <row r="26" spans="1:14" ht="12.75">
      <c r="A26" s="1" t="s">
        <v>10</v>
      </c>
      <c r="B26" s="6" t="s">
        <v>65</v>
      </c>
      <c r="C26" s="7">
        <f>man!C21</f>
        <v>11659</v>
      </c>
      <c r="D26" s="7">
        <f t="shared" si="0"/>
        <v>12764</v>
      </c>
      <c r="E26" s="7">
        <f>man!E21</f>
        <v>1533</v>
      </c>
      <c r="F26" s="10">
        <f t="shared" si="1"/>
        <v>12.01034158570981</v>
      </c>
      <c r="G26" s="7">
        <f>man!F21</f>
        <v>3582</v>
      </c>
      <c r="H26" s="10">
        <f t="shared" si="2"/>
        <v>28.063303039799436</v>
      </c>
      <c r="I26" s="7">
        <f>man!G21</f>
        <v>3383</v>
      </c>
      <c r="J26" s="10">
        <f t="shared" si="3"/>
        <v>26.50423064869947</v>
      </c>
      <c r="K26" s="7">
        <f>man!H21</f>
        <v>2496</v>
      </c>
      <c r="L26" s="10">
        <f t="shared" si="4"/>
        <v>19.554998433093076</v>
      </c>
      <c r="M26" s="7">
        <f>man!I21</f>
        <v>1770</v>
      </c>
      <c r="N26" s="12">
        <f t="shared" si="5"/>
        <v>13.867126292698215</v>
      </c>
    </row>
    <row r="27" spans="1:14" ht="12.75">
      <c r="A27" s="1" t="s">
        <v>61</v>
      </c>
      <c r="B27" s="6" t="s">
        <v>25</v>
      </c>
      <c r="C27" s="7">
        <f>man!C22</f>
        <v>13334</v>
      </c>
      <c r="D27" s="7">
        <f t="shared" si="0"/>
        <v>16063</v>
      </c>
      <c r="E27" s="7">
        <f>man!E22</f>
        <v>1894</v>
      </c>
      <c r="F27" s="10">
        <f t="shared" si="1"/>
        <v>11.791072651434975</v>
      </c>
      <c r="G27" s="7">
        <f>man!F22</f>
        <v>4624</v>
      </c>
      <c r="H27" s="10">
        <f t="shared" si="2"/>
        <v>28.786652555562476</v>
      </c>
      <c r="I27" s="7">
        <f>man!G22</f>
        <v>4205</v>
      </c>
      <c r="J27" s="10">
        <f t="shared" si="3"/>
        <v>26.178173442071845</v>
      </c>
      <c r="K27" s="7">
        <f>man!H22</f>
        <v>3090</v>
      </c>
      <c r="L27" s="10">
        <f t="shared" si="4"/>
        <v>19.236755276100354</v>
      </c>
      <c r="M27" s="7">
        <f>man!I22</f>
        <v>2250</v>
      </c>
      <c r="N27" s="12">
        <f t="shared" si="5"/>
        <v>14.007346074830354</v>
      </c>
    </row>
    <row r="28" spans="1:14" ht="12.75">
      <c r="A28" s="1" t="s">
        <v>27</v>
      </c>
      <c r="B28" s="6" t="s">
        <v>41</v>
      </c>
      <c r="C28" s="7">
        <f>man!C23</f>
        <v>11862</v>
      </c>
      <c r="D28" s="7">
        <f t="shared" si="0"/>
        <v>15445</v>
      </c>
      <c r="E28" s="7">
        <f>man!E23</f>
        <v>926</v>
      </c>
      <c r="F28" s="10">
        <f t="shared" si="1"/>
        <v>5.995467788928456</v>
      </c>
      <c r="G28" s="7">
        <f>man!F23</f>
        <v>3396</v>
      </c>
      <c r="H28" s="10">
        <f t="shared" si="2"/>
        <v>21.98769828423438</v>
      </c>
      <c r="I28" s="7">
        <f>man!G23</f>
        <v>5013</v>
      </c>
      <c r="J28" s="10">
        <f t="shared" si="3"/>
        <v>32.45710585950145</v>
      </c>
      <c r="K28" s="7">
        <f>man!H23</f>
        <v>3522</v>
      </c>
      <c r="L28" s="10">
        <f t="shared" si="4"/>
        <v>22.803496277112334</v>
      </c>
      <c r="M28" s="7">
        <f>man!I23</f>
        <v>2588</v>
      </c>
      <c r="N28" s="12">
        <f t="shared" si="5"/>
        <v>16.75623179022337</v>
      </c>
    </row>
    <row r="29" spans="1:14" ht="12.75">
      <c r="A29" s="1" t="s">
        <v>46</v>
      </c>
      <c r="B29" s="6" t="s">
        <v>56</v>
      </c>
      <c r="C29" s="7">
        <f>man!C24</f>
        <v>18812</v>
      </c>
      <c r="D29" s="7">
        <f t="shared" si="0"/>
        <v>22161</v>
      </c>
      <c r="E29" s="7">
        <f>man!E24</f>
        <v>1955</v>
      </c>
      <c r="F29" s="10">
        <f t="shared" si="1"/>
        <v>8.821804070213437</v>
      </c>
      <c r="G29" s="7">
        <f>man!F24</f>
        <v>5230</v>
      </c>
      <c r="H29" s="10">
        <f t="shared" si="2"/>
        <v>23.600018049726998</v>
      </c>
      <c r="I29" s="7">
        <f>man!G24</f>
        <v>6181</v>
      </c>
      <c r="J29" s="10">
        <f t="shared" si="3"/>
        <v>27.891340643472766</v>
      </c>
      <c r="K29" s="7">
        <f>man!H24</f>
        <v>5211</v>
      </c>
      <c r="L29" s="10">
        <f t="shared" si="4"/>
        <v>23.514281846487073</v>
      </c>
      <c r="M29" s="7">
        <f>man!I24</f>
        <v>3584</v>
      </c>
      <c r="N29" s="12">
        <f t="shared" si="5"/>
        <v>16.172555390099724</v>
      </c>
    </row>
    <row r="30" spans="1:14" ht="12.75">
      <c r="A30" s="1" t="s">
        <v>5</v>
      </c>
      <c r="B30" s="6" t="s">
        <v>33</v>
      </c>
      <c r="C30" s="7">
        <f>man!C25</f>
        <v>8189</v>
      </c>
      <c r="D30" s="7">
        <f t="shared" si="0"/>
        <v>9475</v>
      </c>
      <c r="E30" s="7">
        <f>man!E25</f>
        <v>920</v>
      </c>
      <c r="F30" s="10">
        <f t="shared" si="1"/>
        <v>9.70976253298153</v>
      </c>
      <c r="G30" s="7">
        <f>man!F25</f>
        <v>2420</v>
      </c>
      <c r="H30" s="10">
        <f t="shared" si="2"/>
        <v>25.540897097625333</v>
      </c>
      <c r="I30" s="7">
        <f>man!G25</f>
        <v>2564</v>
      </c>
      <c r="J30" s="10">
        <f t="shared" si="3"/>
        <v>27.060686015831138</v>
      </c>
      <c r="K30" s="7">
        <f>man!H25</f>
        <v>2067</v>
      </c>
      <c r="L30" s="10">
        <f t="shared" si="4"/>
        <v>21.815303430079155</v>
      </c>
      <c r="M30" s="7">
        <f>man!I25</f>
        <v>1504</v>
      </c>
      <c r="N30" s="12">
        <f t="shared" si="5"/>
        <v>15.873350923482848</v>
      </c>
    </row>
    <row r="31" spans="1:14" ht="12.75">
      <c r="A31" s="1" t="s">
        <v>83</v>
      </c>
      <c r="B31" s="6" t="s">
        <v>44</v>
      </c>
      <c r="C31" s="7">
        <f>man!C26</f>
        <v>39207</v>
      </c>
      <c r="D31" s="7">
        <f t="shared" si="0"/>
        <v>45042</v>
      </c>
      <c r="E31" s="7">
        <f>man!E26</f>
        <v>4610</v>
      </c>
      <c r="F31" s="10">
        <f t="shared" si="1"/>
        <v>10.234891878690998</v>
      </c>
      <c r="G31" s="7">
        <f>man!F26</f>
        <v>13511</v>
      </c>
      <c r="H31" s="10">
        <f t="shared" si="2"/>
        <v>29.996447759868566</v>
      </c>
      <c r="I31" s="7">
        <f>man!G26</f>
        <v>13852</v>
      </c>
      <c r="J31" s="10">
        <f t="shared" si="3"/>
        <v>30.7535189378802</v>
      </c>
      <c r="K31" s="7">
        <f>man!H26</f>
        <v>7764</v>
      </c>
      <c r="L31" s="10">
        <f t="shared" si="4"/>
        <v>17.237245237778072</v>
      </c>
      <c r="M31" s="7">
        <f>man!I26</f>
        <v>5305</v>
      </c>
      <c r="N31" s="12">
        <f t="shared" si="5"/>
        <v>11.77789618578216</v>
      </c>
    </row>
    <row r="32" spans="1:14" ht="12.75">
      <c r="A32" s="1" t="s">
        <v>67</v>
      </c>
      <c r="B32" s="6" t="s">
        <v>50</v>
      </c>
      <c r="C32" s="7">
        <f>man!C27</f>
        <v>58700</v>
      </c>
      <c r="D32" s="7">
        <f t="shared" si="0"/>
        <v>65967</v>
      </c>
      <c r="E32" s="7">
        <f>man!E27</f>
        <v>5841</v>
      </c>
      <c r="F32" s="10">
        <f t="shared" si="1"/>
        <v>8.854427213606805</v>
      </c>
      <c r="G32" s="7">
        <f>man!F27</f>
        <v>19804</v>
      </c>
      <c r="H32" s="10">
        <f t="shared" si="2"/>
        <v>30.021071141631424</v>
      </c>
      <c r="I32" s="7">
        <f>man!G27</f>
        <v>21719</v>
      </c>
      <c r="J32" s="10">
        <f t="shared" si="3"/>
        <v>32.92403777646399</v>
      </c>
      <c r="K32" s="7">
        <f>man!H27</f>
        <v>11950</v>
      </c>
      <c r="L32" s="10">
        <f t="shared" si="4"/>
        <v>18.115118165143176</v>
      </c>
      <c r="M32" s="7">
        <f>man!I27</f>
        <v>6653</v>
      </c>
      <c r="N32" s="12">
        <f t="shared" si="5"/>
        <v>10.085345703154609</v>
      </c>
    </row>
    <row r="33" spans="1:14" ht="12.75">
      <c r="A33" s="1" t="s">
        <v>26</v>
      </c>
      <c r="B33" s="6" t="s">
        <v>34</v>
      </c>
      <c r="C33" s="7">
        <f>man!C28</f>
        <v>23284</v>
      </c>
      <c r="D33" s="7">
        <f t="shared" si="0"/>
        <v>27258</v>
      </c>
      <c r="E33" s="7">
        <f>man!E28</f>
        <v>2932</v>
      </c>
      <c r="F33" s="10">
        <f t="shared" si="1"/>
        <v>10.756475163254823</v>
      </c>
      <c r="G33" s="7">
        <f>man!F28</f>
        <v>7560</v>
      </c>
      <c r="H33" s="10">
        <f t="shared" si="2"/>
        <v>27.73497688751926</v>
      </c>
      <c r="I33" s="7">
        <f>man!G28</f>
        <v>7681</v>
      </c>
      <c r="J33" s="10">
        <f t="shared" si="3"/>
        <v>28.17888326362903</v>
      </c>
      <c r="K33" s="7">
        <f>man!H28</f>
        <v>5228</v>
      </c>
      <c r="L33" s="10">
        <f t="shared" si="4"/>
        <v>19.179690366131044</v>
      </c>
      <c r="M33" s="7">
        <f>man!I28</f>
        <v>3857</v>
      </c>
      <c r="N33" s="12">
        <f t="shared" si="5"/>
        <v>14.149974319465844</v>
      </c>
    </row>
    <row r="34" spans="1:14" ht="12.75">
      <c r="A34" s="1" t="s">
        <v>20</v>
      </c>
      <c r="B34" s="6" t="s">
        <v>15</v>
      </c>
      <c r="C34" s="7">
        <f>man!C29</f>
        <v>8003</v>
      </c>
      <c r="D34" s="7">
        <f t="shared" si="0"/>
        <v>9069</v>
      </c>
      <c r="E34" s="7">
        <f>man!E29</f>
        <v>863</v>
      </c>
      <c r="F34" s="10">
        <f t="shared" si="1"/>
        <v>9.515933399492777</v>
      </c>
      <c r="G34" s="7">
        <f>man!F29</f>
        <v>2237</v>
      </c>
      <c r="H34" s="10">
        <f t="shared" si="2"/>
        <v>24.666446135185797</v>
      </c>
      <c r="I34" s="7">
        <f>man!G29</f>
        <v>2537</v>
      </c>
      <c r="J34" s="10">
        <f t="shared" si="3"/>
        <v>27.97441834821921</v>
      </c>
      <c r="K34" s="7">
        <f>man!H29</f>
        <v>1911</v>
      </c>
      <c r="L34" s="10">
        <f t="shared" si="4"/>
        <v>21.071782997022826</v>
      </c>
      <c r="M34" s="7">
        <f>man!I29</f>
        <v>1521</v>
      </c>
      <c r="N34" s="12">
        <f t="shared" si="5"/>
        <v>16.771419120079393</v>
      </c>
    </row>
    <row r="35" spans="1:14" ht="12.75">
      <c r="A35" s="1" t="s">
        <v>82</v>
      </c>
      <c r="B35" s="6" t="s">
        <v>54</v>
      </c>
      <c r="C35" s="7">
        <f>man!C30</f>
        <v>25453</v>
      </c>
      <c r="D35" s="7">
        <f t="shared" si="0"/>
        <v>32019</v>
      </c>
      <c r="E35" s="7">
        <f>man!E30</f>
        <v>2846</v>
      </c>
      <c r="F35" s="10">
        <f t="shared" si="1"/>
        <v>8.888472469471251</v>
      </c>
      <c r="G35" s="7">
        <f>man!F30</f>
        <v>7954</v>
      </c>
      <c r="H35" s="10">
        <f t="shared" si="2"/>
        <v>24.841500359161746</v>
      </c>
      <c r="I35" s="7">
        <f>man!G30</f>
        <v>9483</v>
      </c>
      <c r="J35" s="10">
        <f t="shared" si="3"/>
        <v>29.616790030919145</v>
      </c>
      <c r="K35" s="7">
        <f>man!H30</f>
        <v>6971</v>
      </c>
      <c r="L35" s="10">
        <f t="shared" si="4"/>
        <v>21.77144820262969</v>
      </c>
      <c r="M35" s="7">
        <f>man!I30</f>
        <v>4765</v>
      </c>
      <c r="N35" s="12">
        <f t="shared" si="5"/>
        <v>14.881788937818172</v>
      </c>
    </row>
    <row r="36" spans="1:14" ht="12.75">
      <c r="A36" s="1" t="s">
        <v>32</v>
      </c>
      <c r="B36" s="6" t="s">
        <v>52</v>
      </c>
      <c r="C36" s="7">
        <f>man!C31</f>
        <v>16532</v>
      </c>
      <c r="D36" s="7">
        <f t="shared" si="0"/>
        <v>19981</v>
      </c>
      <c r="E36" s="7">
        <f>man!E31</f>
        <v>1871</v>
      </c>
      <c r="F36" s="10">
        <f t="shared" si="1"/>
        <v>9.363895700915869</v>
      </c>
      <c r="G36" s="7">
        <f>man!F31</f>
        <v>4941</v>
      </c>
      <c r="H36" s="10">
        <f t="shared" si="2"/>
        <v>24.728492067464092</v>
      </c>
      <c r="I36" s="7">
        <f>man!G31</f>
        <v>5641</v>
      </c>
      <c r="J36" s="10">
        <f t="shared" si="3"/>
        <v>28.231820229217757</v>
      </c>
      <c r="K36" s="7">
        <f>man!H31</f>
        <v>4230</v>
      </c>
      <c r="L36" s="10">
        <f t="shared" si="4"/>
        <v>21.170111606025724</v>
      </c>
      <c r="M36" s="7">
        <f>man!I31</f>
        <v>3298</v>
      </c>
      <c r="N36" s="12">
        <f t="shared" si="5"/>
        <v>16.505680396376558</v>
      </c>
    </row>
    <row r="37" spans="1:14" ht="12.75">
      <c r="A37" s="1" t="s">
        <v>0</v>
      </c>
      <c r="B37" s="6" t="s">
        <v>55</v>
      </c>
      <c r="C37" s="7">
        <f>man!C32</f>
        <v>13457</v>
      </c>
      <c r="D37" s="7">
        <f t="shared" si="0"/>
        <v>16127</v>
      </c>
      <c r="E37" s="7">
        <f>man!E32</f>
        <v>1611</v>
      </c>
      <c r="F37" s="10">
        <f t="shared" si="1"/>
        <v>9.989458671792645</v>
      </c>
      <c r="G37" s="7">
        <f>man!F32</f>
        <v>4149</v>
      </c>
      <c r="H37" s="10">
        <f t="shared" si="2"/>
        <v>25.727041607242512</v>
      </c>
      <c r="I37" s="7">
        <f>man!G32</f>
        <v>4413</v>
      </c>
      <c r="J37" s="10">
        <f t="shared" si="3"/>
        <v>27.364047870031623</v>
      </c>
      <c r="K37" s="7">
        <f>man!H32</f>
        <v>3222</v>
      </c>
      <c r="L37" s="10">
        <f t="shared" si="4"/>
        <v>19.97891734358529</v>
      </c>
      <c r="M37" s="7">
        <f>man!I32</f>
        <v>2732</v>
      </c>
      <c r="N37" s="12">
        <f t="shared" si="5"/>
        <v>16.940534507347927</v>
      </c>
    </row>
    <row r="38" spans="1:14" ht="12.75">
      <c r="A38" s="1" t="s">
        <v>72</v>
      </c>
      <c r="B38" s="6" t="s">
        <v>28</v>
      </c>
      <c r="C38" s="7">
        <f>man!C33</f>
        <v>34701</v>
      </c>
      <c r="D38" s="7">
        <f t="shared" si="0"/>
        <v>40555</v>
      </c>
      <c r="E38" s="7">
        <f>man!E33</f>
        <v>3385</v>
      </c>
      <c r="F38" s="10">
        <f t="shared" si="1"/>
        <v>8.346689680680559</v>
      </c>
      <c r="G38" s="7">
        <f>man!F33</f>
        <v>9800</v>
      </c>
      <c r="H38" s="10">
        <f t="shared" si="2"/>
        <v>24.164714585131303</v>
      </c>
      <c r="I38" s="7">
        <f>man!G33</f>
        <v>11948</v>
      </c>
      <c r="J38" s="10">
        <f t="shared" si="3"/>
        <v>29.461225496239674</v>
      </c>
      <c r="K38" s="7">
        <f>man!H33</f>
        <v>9053</v>
      </c>
      <c r="L38" s="10">
        <f t="shared" si="4"/>
        <v>22.32277154481568</v>
      </c>
      <c r="M38" s="7">
        <f>man!I33</f>
        <v>6369</v>
      </c>
      <c r="N38" s="12">
        <f t="shared" si="5"/>
        <v>15.704598693132782</v>
      </c>
    </row>
    <row r="39" spans="1:14" ht="12.75">
      <c r="A39" s="1" t="s">
        <v>49</v>
      </c>
      <c r="B39" s="6" t="s">
        <v>79</v>
      </c>
      <c r="C39" s="7">
        <f>man!C34</f>
        <v>14795</v>
      </c>
      <c r="D39" s="7">
        <f t="shared" si="0"/>
        <v>18060</v>
      </c>
      <c r="E39" s="7">
        <f>man!E34</f>
        <v>1696</v>
      </c>
      <c r="F39" s="10">
        <f t="shared" si="1"/>
        <v>9.390919158361019</v>
      </c>
      <c r="G39" s="7">
        <f>man!F34</f>
        <v>4663</v>
      </c>
      <c r="H39" s="10">
        <f t="shared" si="2"/>
        <v>25.819490586932446</v>
      </c>
      <c r="I39" s="7">
        <f>man!G34</f>
        <v>5341</v>
      </c>
      <c r="J39" s="10">
        <f t="shared" si="3"/>
        <v>29.57364341085271</v>
      </c>
      <c r="K39" s="7">
        <f>man!H34</f>
        <v>3725</v>
      </c>
      <c r="L39" s="10">
        <f t="shared" si="4"/>
        <v>20.625692137320044</v>
      </c>
      <c r="M39" s="7">
        <f>man!I34</f>
        <v>2635</v>
      </c>
      <c r="N39" s="12">
        <f t="shared" si="5"/>
        <v>14.590254706533775</v>
      </c>
    </row>
    <row r="40" spans="1:14" ht="12.75">
      <c r="A40" s="1" t="s">
        <v>76</v>
      </c>
      <c r="B40" s="6" t="s">
        <v>84</v>
      </c>
      <c r="C40" s="7">
        <f>man!C35</f>
        <v>9388</v>
      </c>
      <c r="D40" s="7">
        <f t="shared" si="0"/>
        <v>11556</v>
      </c>
      <c r="E40" s="7">
        <f>man!E35</f>
        <v>1195</v>
      </c>
      <c r="F40" s="10">
        <f t="shared" si="1"/>
        <v>10.340948425060574</v>
      </c>
      <c r="G40" s="7">
        <f>man!F35</f>
        <v>3281</v>
      </c>
      <c r="H40" s="10">
        <f t="shared" si="2"/>
        <v>28.392177223952924</v>
      </c>
      <c r="I40" s="7">
        <f>man!G35</f>
        <v>3217</v>
      </c>
      <c r="J40" s="10">
        <f t="shared" si="3"/>
        <v>27.83835237106265</v>
      </c>
      <c r="K40" s="7">
        <f>man!H35</f>
        <v>2311</v>
      </c>
      <c r="L40" s="10">
        <f t="shared" si="4"/>
        <v>19.998269297334716</v>
      </c>
      <c r="M40" s="7">
        <f>man!I35</f>
        <v>1552</v>
      </c>
      <c r="N40" s="12">
        <f t="shared" si="5"/>
        <v>13.430252682589131</v>
      </c>
    </row>
    <row r="41" spans="1:14" ht="12.75">
      <c r="A41" s="1" t="s">
        <v>9</v>
      </c>
      <c r="B41" s="6" t="s">
        <v>35</v>
      </c>
      <c r="C41" s="7">
        <f>man!C36</f>
        <v>22556</v>
      </c>
      <c r="D41" s="7">
        <f t="shared" si="0"/>
        <v>27473</v>
      </c>
      <c r="E41" s="7">
        <f>man!E36</f>
        <v>2431</v>
      </c>
      <c r="F41" s="10">
        <f t="shared" si="1"/>
        <v>8.848687802569795</v>
      </c>
      <c r="G41" s="7">
        <f>man!F36</f>
        <v>7362</v>
      </c>
      <c r="H41" s="10">
        <f t="shared" si="2"/>
        <v>26.797219087831692</v>
      </c>
      <c r="I41" s="7">
        <f>man!G36</f>
        <v>8666</v>
      </c>
      <c r="J41" s="10">
        <f t="shared" si="3"/>
        <v>31.54369744840389</v>
      </c>
      <c r="K41" s="7">
        <f>man!H36</f>
        <v>5337</v>
      </c>
      <c r="L41" s="10">
        <f t="shared" si="4"/>
        <v>19.42634586685109</v>
      </c>
      <c r="M41" s="7">
        <f>man!I36</f>
        <v>3677</v>
      </c>
      <c r="N41" s="12">
        <f t="shared" si="5"/>
        <v>13.384049794343536</v>
      </c>
    </row>
    <row r="42" spans="1:14" ht="12.75">
      <c r="A42" s="1" t="s">
        <v>73</v>
      </c>
      <c r="B42" s="6" t="s">
        <v>78</v>
      </c>
      <c r="C42" s="7">
        <f>man!C37</f>
        <v>23687</v>
      </c>
      <c r="D42" s="7">
        <f t="shared" si="0"/>
        <v>28604</v>
      </c>
      <c r="E42" s="7">
        <f>man!E37</f>
        <v>3185</v>
      </c>
      <c r="F42" s="10">
        <f t="shared" si="1"/>
        <v>11.134806320794295</v>
      </c>
      <c r="G42" s="7">
        <f>man!F37</f>
        <v>8149</v>
      </c>
      <c r="H42" s="10">
        <f t="shared" si="2"/>
        <v>28.489022514333662</v>
      </c>
      <c r="I42" s="7">
        <f>man!G37</f>
        <v>7959</v>
      </c>
      <c r="J42" s="10">
        <f t="shared" si="3"/>
        <v>27.824779751083767</v>
      </c>
      <c r="K42" s="7">
        <f>man!H37</f>
        <v>5523</v>
      </c>
      <c r="L42" s="10">
        <f t="shared" si="4"/>
        <v>19.308488323311426</v>
      </c>
      <c r="M42" s="7">
        <f>man!I37</f>
        <v>3788</v>
      </c>
      <c r="N42" s="12">
        <f t="shared" si="5"/>
        <v>13.242903090476856</v>
      </c>
    </row>
    <row r="43" spans="1:14" ht="12.75">
      <c r="A43" s="1" t="s">
        <v>29</v>
      </c>
      <c r="B43" s="6" t="s">
        <v>75</v>
      </c>
      <c r="C43" s="7">
        <f>man!C38</f>
        <v>11659</v>
      </c>
      <c r="D43" s="7">
        <f t="shared" si="0"/>
        <v>14199</v>
      </c>
      <c r="E43" s="7">
        <f>man!E38</f>
        <v>1395</v>
      </c>
      <c r="F43" s="10">
        <f t="shared" si="1"/>
        <v>9.824635537713924</v>
      </c>
      <c r="G43" s="7">
        <f>man!F38</f>
        <v>3336</v>
      </c>
      <c r="H43" s="10">
        <f t="shared" si="2"/>
        <v>23.494612296640607</v>
      </c>
      <c r="I43" s="7">
        <f>man!G38</f>
        <v>3957</v>
      </c>
      <c r="J43" s="10">
        <f t="shared" si="3"/>
        <v>27.868159729558418</v>
      </c>
      <c r="K43" s="7">
        <f>man!H38</f>
        <v>2921</v>
      </c>
      <c r="L43" s="10">
        <f t="shared" si="4"/>
        <v>20.571871258539336</v>
      </c>
      <c r="M43" s="7">
        <f>man!I38</f>
        <v>2590</v>
      </c>
      <c r="N43" s="12">
        <f t="shared" si="5"/>
        <v>18.240721177547712</v>
      </c>
    </row>
    <row r="44" spans="1:14" ht="12.75">
      <c r="A44" s="1" t="s">
        <v>68</v>
      </c>
      <c r="B44" s="6" t="s">
        <v>14</v>
      </c>
      <c r="C44" s="7">
        <f>man!C39</f>
        <v>53417</v>
      </c>
      <c r="D44" s="7">
        <f t="shared" si="0"/>
        <v>62510</v>
      </c>
      <c r="E44" s="7">
        <f>man!E39</f>
        <v>5391</v>
      </c>
      <c r="F44" s="10">
        <f t="shared" si="1"/>
        <v>8.624220124780035</v>
      </c>
      <c r="G44" s="7">
        <f>man!F39</f>
        <v>16915</v>
      </c>
      <c r="H44" s="10">
        <f t="shared" si="2"/>
        <v>27.059670452727563</v>
      </c>
      <c r="I44" s="7">
        <f>man!G39</f>
        <v>18918</v>
      </c>
      <c r="J44" s="10">
        <f t="shared" si="3"/>
        <v>30.263957766757322</v>
      </c>
      <c r="K44" s="7">
        <f>man!H39</f>
        <v>12291</v>
      </c>
      <c r="L44" s="10">
        <f t="shared" si="4"/>
        <v>19.662454007358825</v>
      </c>
      <c r="M44" s="7">
        <f>man!I39</f>
        <v>8995</v>
      </c>
      <c r="N44" s="12">
        <f t="shared" si="5"/>
        <v>14.38969764837626</v>
      </c>
    </row>
    <row r="45" spans="1:14" ht="12.75">
      <c r="A45" s="1" t="s">
        <v>19</v>
      </c>
      <c r="B45" s="6" t="s">
        <v>81</v>
      </c>
      <c r="C45" s="7">
        <f>man!C40</f>
        <v>8631</v>
      </c>
      <c r="D45" s="7">
        <f t="shared" si="0"/>
        <v>10153</v>
      </c>
      <c r="E45" s="7">
        <f>man!E40</f>
        <v>825</v>
      </c>
      <c r="F45" s="10">
        <f t="shared" si="1"/>
        <v>8.125677139761647</v>
      </c>
      <c r="G45" s="7">
        <f>man!F40</f>
        <v>2477</v>
      </c>
      <c r="H45" s="10">
        <f t="shared" si="2"/>
        <v>24.396730030532847</v>
      </c>
      <c r="I45" s="7">
        <f>man!G40</f>
        <v>2740</v>
      </c>
      <c r="J45" s="10">
        <f t="shared" si="3"/>
        <v>26.98709740963262</v>
      </c>
      <c r="K45" s="7">
        <f>man!H40</f>
        <v>2194</v>
      </c>
      <c r="L45" s="10">
        <f t="shared" si="4"/>
        <v>21.609376538954002</v>
      </c>
      <c r="M45" s="7">
        <f>man!I40</f>
        <v>1917</v>
      </c>
      <c r="N45" s="12">
        <f t="shared" si="5"/>
        <v>18.88111888111888</v>
      </c>
    </row>
    <row r="46" spans="1:14" ht="12.75">
      <c r="A46" s="1" t="s">
        <v>48</v>
      </c>
      <c r="B46" s="6" t="s">
        <v>17</v>
      </c>
      <c r="C46" s="7">
        <f>man!C41</f>
        <v>10088</v>
      </c>
      <c r="D46" s="7">
        <f t="shared" si="0"/>
        <v>11597</v>
      </c>
      <c r="E46" s="7">
        <f>man!E41</f>
        <v>1135</v>
      </c>
      <c r="F46" s="10">
        <f t="shared" si="1"/>
        <v>9.78701388290075</v>
      </c>
      <c r="G46" s="7">
        <f>man!F41</f>
        <v>3089</v>
      </c>
      <c r="H46" s="10">
        <f t="shared" si="2"/>
        <v>26.63619901698715</v>
      </c>
      <c r="I46" s="7">
        <f>man!G41</f>
        <v>3168</v>
      </c>
      <c r="J46" s="10">
        <f t="shared" si="3"/>
        <v>27.317409674915925</v>
      </c>
      <c r="K46" s="7">
        <f>man!H41</f>
        <v>2473</v>
      </c>
      <c r="L46" s="10">
        <f t="shared" si="4"/>
        <v>21.324480469086833</v>
      </c>
      <c r="M46" s="7">
        <f>man!I41</f>
        <v>1732</v>
      </c>
      <c r="N46" s="12">
        <f t="shared" si="5"/>
        <v>14.93489695610934</v>
      </c>
    </row>
    <row r="47" spans="1:14" ht="12.75">
      <c r="A47" s="1" t="s">
        <v>59</v>
      </c>
      <c r="B47" s="6" t="s">
        <v>80</v>
      </c>
      <c r="C47" s="7">
        <f>man!C42</f>
        <v>13635</v>
      </c>
      <c r="D47" s="7">
        <f t="shared" si="0"/>
        <v>16372</v>
      </c>
      <c r="E47" s="7">
        <f>man!E42</f>
        <v>1563</v>
      </c>
      <c r="F47" s="10">
        <f t="shared" si="1"/>
        <v>9.546787197654533</v>
      </c>
      <c r="G47" s="7">
        <f>man!F42</f>
        <v>4258</v>
      </c>
      <c r="H47" s="10">
        <f t="shared" si="2"/>
        <v>26.00781822623992</v>
      </c>
      <c r="I47" s="7">
        <f>man!G42</f>
        <v>4612</v>
      </c>
      <c r="J47" s="10">
        <f t="shared" si="3"/>
        <v>28.170046420718297</v>
      </c>
      <c r="K47" s="7">
        <f>man!H42</f>
        <v>3318</v>
      </c>
      <c r="L47" s="10">
        <f t="shared" si="4"/>
        <v>20.266308331297335</v>
      </c>
      <c r="M47" s="7">
        <f>man!I42</f>
        <v>2621</v>
      </c>
      <c r="N47" s="12">
        <f t="shared" si="5"/>
        <v>16.00903982408991</v>
      </c>
    </row>
    <row r="48" spans="1:14" ht="12.75">
      <c r="A48" s="1" t="s">
        <v>63</v>
      </c>
      <c r="B48" s="6" t="s">
        <v>31</v>
      </c>
      <c r="C48" s="7">
        <f>man!C43</f>
        <v>12336</v>
      </c>
      <c r="D48" s="7">
        <f t="shared" si="0"/>
        <v>14341</v>
      </c>
      <c r="E48" s="7">
        <f>man!E43</f>
        <v>1317</v>
      </c>
      <c r="F48" s="10">
        <f t="shared" si="1"/>
        <v>9.18346000976222</v>
      </c>
      <c r="G48" s="7">
        <f>man!F43</f>
        <v>3704</v>
      </c>
      <c r="H48" s="10">
        <f t="shared" si="2"/>
        <v>25.82804546405411</v>
      </c>
      <c r="I48" s="7">
        <f>man!G43</f>
        <v>4113</v>
      </c>
      <c r="J48" s="10">
        <f t="shared" si="3"/>
        <v>28.680008367617322</v>
      </c>
      <c r="K48" s="7">
        <f>man!H43</f>
        <v>2892</v>
      </c>
      <c r="L48" s="10">
        <f t="shared" si="4"/>
        <v>20.165957743532527</v>
      </c>
      <c r="M48" s="7">
        <f>man!I43</f>
        <v>2315</v>
      </c>
      <c r="N48" s="12">
        <f t="shared" si="5"/>
        <v>16.14252841503382</v>
      </c>
    </row>
    <row r="49" spans="2:16" s="3" customFormat="1" ht="12.75">
      <c r="B49" s="8" t="s">
        <v>93</v>
      </c>
      <c r="C49" s="9">
        <f>SUM(C7:C48)</f>
        <v>1152100</v>
      </c>
      <c r="D49" s="9">
        <f aca="true" t="shared" si="6" ref="D49:M49">SUM(D7:D48)</f>
        <v>1356627</v>
      </c>
      <c r="E49" s="9">
        <f t="shared" si="6"/>
        <v>117128</v>
      </c>
      <c r="F49" s="11">
        <f t="shared" si="1"/>
        <v>8.633765950404939</v>
      </c>
      <c r="G49" s="9">
        <f t="shared" si="6"/>
        <v>355103</v>
      </c>
      <c r="H49" s="11">
        <f t="shared" si="2"/>
        <v>26.17543363061475</v>
      </c>
      <c r="I49" s="9">
        <f t="shared" si="6"/>
        <v>409273</v>
      </c>
      <c r="J49" s="11">
        <f t="shared" si="3"/>
        <v>30.16842507188785</v>
      </c>
      <c r="K49" s="9">
        <f t="shared" si="6"/>
        <v>274917</v>
      </c>
      <c r="L49" s="11">
        <f t="shared" si="4"/>
        <v>20.264744841433938</v>
      </c>
      <c r="M49" s="9">
        <f t="shared" si="6"/>
        <v>200206</v>
      </c>
      <c r="N49" s="13">
        <f t="shared" si="5"/>
        <v>14.75763050565852</v>
      </c>
      <c r="P49" s="15"/>
    </row>
    <row r="50" spans="2:14" ht="51.75" customHeight="1">
      <c r="B50" s="29" t="s">
        <v>97</v>
      </c>
      <c r="C50" s="29"/>
      <c r="D50" s="29"/>
      <c r="E50" s="29"/>
      <c r="F50" s="29"/>
      <c r="G50" s="29"/>
      <c r="H50" s="29"/>
      <c r="I50" s="29"/>
      <c r="J50" s="29"/>
      <c r="K50" s="29"/>
      <c r="L50" s="29"/>
      <c r="M50" s="29"/>
      <c r="N50" s="29"/>
    </row>
  </sheetData>
  <sheetProtection/>
  <mergeCells count="12">
    <mergeCell ref="B1:N1"/>
    <mergeCell ref="B50:N50"/>
    <mergeCell ref="K5:L5"/>
    <mergeCell ref="M5:N5"/>
    <mergeCell ref="E4:N4"/>
    <mergeCell ref="E5:F5"/>
    <mergeCell ref="G5:H5"/>
    <mergeCell ref="B4:B6"/>
    <mergeCell ref="C4:C6"/>
    <mergeCell ref="D4:D6"/>
    <mergeCell ref="B2:N2"/>
    <mergeCell ref="I5:J5"/>
  </mergeCells>
  <printOptions/>
  <pageMargins left="1.41" right="0.2755905511811024" top="0.27" bottom="0.6" header="0.25" footer="0.5118110236220472"/>
  <pageSetup fitToHeight="1" fitToWidth="1" horizontalDpi="600" verticalDpi="600" orientation="landscape" paperSize="9" scale="79" r:id="rId2"/>
  <ignoredErrors>
    <ignoredError sqref="F49 H49 J49 L49" formula="1"/>
  </ignoredErrors>
  <drawing r:id="rId1"/>
</worksheet>
</file>

<file path=xl/worksheets/sheet2.xml><?xml version="1.0" encoding="utf-8"?>
<worksheet xmlns="http://schemas.openxmlformats.org/spreadsheetml/2006/main" xmlns:r="http://schemas.openxmlformats.org/officeDocument/2006/relationships">
  <dimension ref="A1:I43"/>
  <sheetViews>
    <sheetView zoomScalePageLayoutView="0" workbookViewId="0" topLeftCell="J1">
      <selection activeCell="A1" sqref="A1:I16384"/>
    </sheetView>
  </sheetViews>
  <sheetFormatPr defaultColWidth="9.140625" defaultRowHeight="12.75"/>
  <cols>
    <col min="1" max="9" width="9.140625" style="0" hidden="1" customWidth="1"/>
  </cols>
  <sheetData>
    <row r="1" spans="1:9" ht="12.75">
      <c r="A1" s="2" t="s">
        <v>39</v>
      </c>
      <c r="B1" s="2" t="s">
        <v>99</v>
      </c>
      <c r="C1" s="2" t="s">
        <v>100</v>
      </c>
      <c r="D1" s="2" t="s">
        <v>101</v>
      </c>
      <c r="E1" s="2" t="s">
        <v>102</v>
      </c>
      <c r="F1" s="2" t="s">
        <v>103</v>
      </c>
      <c r="G1" s="2" t="s">
        <v>104</v>
      </c>
      <c r="H1" s="2" t="s">
        <v>105</v>
      </c>
      <c r="I1" s="2" t="s">
        <v>106</v>
      </c>
    </row>
    <row r="2" spans="1:9" ht="12.75">
      <c r="A2" t="s">
        <v>66</v>
      </c>
      <c r="B2" s="16" t="s">
        <v>7</v>
      </c>
      <c r="C2" s="16">
        <v>17382</v>
      </c>
      <c r="D2" s="16">
        <v>20631</v>
      </c>
      <c r="E2" s="16">
        <v>1857</v>
      </c>
      <c r="F2" s="16">
        <v>5396</v>
      </c>
      <c r="G2" s="16">
        <v>6184</v>
      </c>
      <c r="H2" s="16">
        <v>4078</v>
      </c>
      <c r="I2" s="16">
        <v>3116</v>
      </c>
    </row>
    <row r="3" spans="1:9" ht="12.75">
      <c r="A3" s="17" t="s">
        <v>47</v>
      </c>
      <c r="B3" s="16" t="s">
        <v>11</v>
      </c>
      <c r="C3" s="16">
        <v>23553</v>
      </c>
      <c r="D3" s="16">
        <v>28157</v>
      </c>
      <c r="E3" s="16">
        <v>2568</v>
      </c>
      <c r="F3" s="16">
        <v>7085</v>
      </c>
      <c r="G3" s="16">
        <v>8371</v>
      </c>
      <c r="H3" s="16">
        <v>5840</v>
      </c>
      <c r="I3" s="16">
        <v>4293</v>
      </c>
    </row>
    <row r="4" spans="1:9" ht="12.75">
      <c r="A4" s="16" t="s">
        <v>58</v>
      </c>
      <c r="B4" s="16" t="s">
        <v>13</v>
      </c>
      <c r="C4" s="16">
        <v>32554</v>
      </c>
      <c r="D4" s="16">
        <v>38758</v>
      </c>
      <c r="E4" s="16">
        <v>3593</v>
      </c>
      <c r="F4" s="16">
        <v>9766</v>
      </c>
      <c r="G4" s="16">
        <v>11671</v>
      </c>
      <c r="H4" s="16">
        <v>7861</v>
      </c>
      <c r="I4" s="16">
        <v>5867</v>
      </c>
    </row>
    <row r="5" spans="1:9" ht="12.75">
      <c r="A5" s="16" t="s">
        <v>2</v>
      </c>
      <c r="B5" s="16" t="s">
        <v>62</v>
      </c>
      <c r="C5" s="16">
        <v>21918</v>
      </c>
      <c r="D5" s="16">
        <v>26644</v>
      </c>
      <c r="E5" s="16">
        <v>2420</v>
      </c>
      <c r="F5" s="16">
        <v>6562</v>
      </c>
      <c r="G5" s="16">
        <v>7645</v>
      </c>
      <c r="H5" s="16">
        <v>5702</v>
      </c>
      <c r="I5" s="16">
        <v>4315</v>
      </c>
    </row>
    <row r="6" spans="1:9" ht="12.75">
      <c r="A6" s="16" t="s">
        <v>1</v>
      </c>
      <c r="B6" s="16" t="s">
        <v>60</v>
      </c>
      <c r="C6" s="16">
        <v>38189</v>
      </c>
      <c r="D6" s="16">
        <v>44665</v>
      </c>
      <c r="E6" s="16">
        <v>3881</v>
      </c>
      <c r="F6" s="16">
        <v>11135</v>
      </c>
      <c r="G6" s="16">
        <v>13564</v>
      </c>
      <c r="H6" s="16">
        <v>9323</v>
      </c>
      <c r="I6" s="16">
        <v>6762</v>
      </c>
    </row>
    <row r="7" spans="1:9" ht="12.75">
      <c r="A7" s="16" t="s">
        <v>21</v>
      </c>
      <c r="B7" s="16" t="s">
        <v>70</v>
      </c>
      <c r="C7" s="16">
        <v>14803</v>
      </c>
      <c r="D7" s="16">
        <v>18210</v>
      </c>
      <c r="E7" s="16">
        <v>2318</v>
      </c>
      <c r="F7" s="16">
        <v>5218</v>
      </c>
      <c r="G7" s="16">
        <v>4902</v>
      </c>
      <c r="H7" s="16">
        <v>3344</v>
      </c>
      <c r="I7" s="16">
        <v>2428</v>
      </c>
    </row>
    <row r="8" spans="1:9" ht="12.75">
      <c r="A8" s="16" t="s">
        <v>18</v>
      </c>
      <c r="B8" s="16" t="s">
        <v>37</v>
      </c>
      <c r="C8" s="16">
        <v>8991</v>
      </c>
      <c r="D8" s="16">
        <v>10612</v>
      </c>
      <c r="E8" s="16">
        <v>1031</v>
      </c>
      <c r="F8" s="16">
        <v>2674</v>
      </c>
      <c r="G8" s="16">
        <v>2913</v>
      </c>
      <c r="H8" s="16">
        <v>2187</v>
      </c>
      <c r="I8" s="16">
        <v>1807</v>
      </c>
    </row>
    <row r="9" spans="1:9" ht="12.75">
      <c r="A9" s="16" t="s">
        <v>22</v>
      </c>
      <c r="B9" s="16" t="s">
        <v>74</v>
      </c>
      <c r="C9" s="16">
        <v>38670</v>
      </c>
      <c r="D9" s="16">
        <v>45627</v>
      </c>
      <c r="E9" s="16">
        <v>3407</v>
      </c>
      <c r="F9" s="16">
        <v>11569</v>
      </c>
      <c r="G9" s="16">
        <v>14635</v>
      </c>
      <c r="H9" s="16">
        <v>9192</v>
      </c>
      <c r="I9" s="16">
        <v>6824</v>
      </c>
    </row>
    <row r="10" spans="1:9" ht="12.75">
      <c r="A10" s="16" t="s">
        <v>24</v>
      </c>
      <c r="B10" s="16" t="s">
        <v>71</v>
      </c>
      <c r="C10" s="16">
        <v>10725</v>
      </c>
      <c r="D10" s="16">
        <v>12906</v>
      </c>
      <c r="E10" s="16">
        <v>980</v>
      </c>
      <c r="F10" s="16">
        <v>2868</v>
      </c>
      <c r="G10" s="16">
        <v>3650</v>
      </c>
      <c r="H10" s="16">
        <v>2987</v>
      </c>
      <c r="I10" s="16">
        <v>2421</v>
      </c>
    </row>
    <row r="11" spans="1:9" ht="12.75">
      <c r="A11" s="16" t="s">
        <v>30</v>
      </c>
      <c r="B11" s="16" t="s">
        <v>45</v>
      </c>
      <c r="C11" s="16">
        <v>254775</v>
      </c>
      <c r="D11" s="16">
        <v>291943</v>
      </c>
      <c r="E11" s="16">
        <v>19136</v>
      </c>
      <c r="F11" s="16">
        <v>73357</v>
      </c>
      <c r="G11" s="16">
        <v>94555</v>
      </c>
      <c r="H11" s="16">
        <v>61051</v>
      </c>
      <c r="I11" s="16">
        <v>43844</v>
      </c>
    </row>
    <row r="12" spans="1:9" ht="12.75">
      <c r="A12" s="16" t="s">
        <v>77</v>
      </c>
      <c r="B12" s="16" t="s">
        <v>16</v>
      </c>
      <c r="C12" s="16">
        <v>17644</v>
      </c>
      <c r="D12" s="16">
        <v>21501</v>
      </c>
      <c r="E12" s="16">
        <v>1989</v>
      </c>
      <c r="F12" s="16">
        <v>4949</v>
      </c>
      <c r="G12" s="16">
        <v>5931</v>
      </c>
      <c r="H12" s="16">
        <v>4489</v>
      </c>
      <c r="I12" s="16">
        <v>4143</v>
      </c>
    </row>
    <row r="13" spans="1:9" ht="12.75">
      <c r="A13" s="16" t="s">
        <v>64</v>
      </c>
      <c r="B13" s="16" t="s">
        <v>12</v>
      </c>
      <c r="C13" s="16">
        <v>10337</v>
      </c>
      <c r="D13" s="16">
        <v>11360</v>
      </c>
      <c r="E13" s="16">
        <v>908</v>
      </c>
      <c r="F13" s="16">
        <v>2774</v>
      </c>
      <c r="G13" s="16">
        <v>3153</v>
      </c>
      <c r="H13" s="16">
        <v>2479</v>
      </c>
      <c r="I13" s="16">
        <v>2046</v>
      </c>
    </row>
    <row r="14" spans="1:9" ht="12.75">
      <c r="A14" s="16" t="s">
        <v>38</v>
      </c>
      <c r="B14" s="16" t="s">
        <v>3</v>
      </c>
      <c r="C14" s="16">
        <v>9775</v>
      </c>
      <c r="D14" s="16">
        <v>11393</v>
      </c>
      <c r="E14" s="16">
        <v>1171</v>
      </c>
      <c r="F14" s="16">
        <v>2865</v>
      </c>
      <c r="G14" s="16">
        <v>2995</v>
      </c>
      <c r="H14" s="16">
        <v>2471</v>
      </c>
      <c r="I14" s="16">
        <v>1891</v>
      </c>
    </row>
    <row r="15" spans="1:9" ht="12.75">
      <c r="A15" s="16" t="s">
        <v>51</v>
      </c>
      <c r="B15" s="16" t="s">
        <v>43</v>
      </c>
      <c r="C15" s="16">
        <v>65710</v>
      </c>
      <c r="D15" s="16">
        <v>80569</v>
      </c>
      <c r="E15" s="16">
        <v>7252</v>
      </c>
      <c r="F15" s="16">
        <v>23866</v>
      </c>
      <c r="G15" s="16">
        <v>24190</v>
      </c>
      <c r="H15" s="16">
        <v>14969</v>
      </c>
      <c r="I15" s="16">
        <v>10292</v>
      </c>
    </row>
    <row r="16" spans="1:9" ht="12.75">
      <c r="A16" s="16" t="s">
        <v>23</v>
      </c>
      <c r="B16" s="16" t="s">
        <v>40</v>
      </c>
      <c r="C16" s="16">
        <v>45280</v>
      </c>
      <c r="D16" s="16">
        <v>53080</v>
      </c>
      <c r="E16" s="16">
        <v>4174</v>
      </c>
      <c r="F16" s="16">
        <v>13911</v>
      </c>
      <c r="G16" s="16">
        <v>16036</v>
      </c>
      <c r="H16" s="16">
        <v>10723</v>
      </c>
      <c r="I16" s="16">
        <v>8236</v>
      </c>
    </row>
    <row r="17" spans="1:9" ht="12.75">
      <c r="A17" s="16" t="s">
        <v>53</v>
      </c>
      <c r="B17" s="16" t="s">
        <v>4</v>
      </c>
      <c r="C17" s="16">
        <v>6568</v>
      </c>
      <c r="D17" s="16">
        <v>8405</v>
      </c>
      <c r="E17" s="16">
        <v>536</v>
      </c>
      <c r="F17" s="16">
        <v>1897</v>
      </c>
      <c r="G17" s="16">
        <v>2642</v>
      </c>
      <c r="H17" s="16">
        <v>1860</v>
      </c>
      <c r="I17" s="16">
        <v>1470</v>
      </c>
    </row>
    <row r="18" spans="1:9" ht="12.75">
      <c r="A18" s="16" t="s">
        <v>8</v>
      </c>
      <c r="B18" s="16" t="s">
        <v>36</v>
      </c>
      <c r="C18" s="16">
        <v>17758</v>
      </c>
      <c r="D18" s="16">
        <v>20626</v>
      </c>
      <c r="E18" s="16">
        <v>2208</v>
      </c>
      <c r="F18" s="16">
        <v>5600</v>
      </c>
      <c r="G18" s="16">
        <v>6031</v>
      </c>
      <c r="H18" s="16">
        <v>3756</v>
      </c>
      <c r="I18" s="16">
        <v>3031</v>
      </c>
    </row>
    <row r="19" spans="1:9" ht="12.75">
      <c r="A19" s="16" t="s">
        <v>69</v>
      </c>
      <c r="B19" s="16" t="s">
        <v>42</v>
      </c>
      <c r="C19" s="16">
        <v>32099</v>
      </c>
      <c r="D19" s="16">
        <v>37626</v>
      </c>
      <c r="E19" s="16">
        <v>3723</v>
      </c>
      <c r="F19" s="16">
        <v>10153</v>
      </c>
      <c r="G19" s="16">
        <v>10965</v>
      </c>
      <c r="H19" s="16">
        <v>7315</v>
      </c>
      <c r="I19" s="16">
        <v>5470</v>
      </c>
    </row>
    <row r="20" spans="1:9" ht="12.75">
      <c r="A20" s="16" t="s">
        <v>6</v>
      </c>
      <c r="B20" s="16" t="s">
        <v>57</v>
      </c>
      <c r="C20" s="16">
        <v>21984</v>
      </c>
      <c r="D20" s="16">
        <v>27123</v>
      </c>
      <c r="E20" s="16">
        <v>2656</v>
      </c>
      <c r="F20" s="16">
        <v>7016</v>
      </c>
      <c r="G20" s="16">
        <v>7929</v>
      </c>
      <c r="H20" s="16">
        <v>5590</v>
      </c>
      <c r="I20" s="16">
        <v>3932</v>
      </c>
    </row>
    <row r="21" spans="1:9" ht="12.75">
      <c r="A21" s="16" t="s">
        <v>10</v>
      </c>
      <c r="B21" s="16" t="s">
        <v>65</v>
      </c>
      <c r="C21" s="16">
        <v>11659</v>
      </c>
      <c r="D21" s="16">
        <v>12764</v>
      </c>
      <c r="E21" s="16">
        <v>1533</v>
      </c>
      <c r="F21" s="16">
        <v>3582</v>
      </c>
      <c r="G21" s="16">
        <v>3383</v>
      </c>
      <c r="H21" s="16">
        <v>2496</v>
      </c>
      <c r="I21" s="16">
        <v>1770</v>
      </c>
    </row>
    <row r="22" spans="1:9" ht="12.75">
      <c r="A22" s="16" t="s">
        <v>61</v>
      </c>
      <c r="B22" s="16" t="s">
        <v>25</v>
      </c>
      <c r="C22" s="16">
        <v>13334</v>
      </c>
      <c r="D22" s="16">
        <v>16063</v>
      </c>
      <c r="E22" s="16">
        <v>1894</v>
      </c>
      <c r="F22" s="16">
        <v>4624</v>
      </c>
      <c r="G22" s="16">
        <v>4205</v>
      </c>
      <c r="H22" s="16">
        <v>3090</v>
      </c>
      <c r="I22" s="16">
        <v>2250</v>
      </c>
    </row>
    <row r="23" spans="1:9" ht="12.75">
      <c r="A23" s="16" t="s">
        <v>27</v>
      </c>
      <c r="B23" s="16" t="s">
        <v>41</v>
      </c>
      <c r="C23" s="16">
        <v>11862</v>
      </c>
      <c r="D23" s="16">
        <v>15445</v>
      </c>
      <c r="E23" s="16">
        <v>926</v>
      </c>
      <c r="F23" s="16">
        <v>3396</v>
      </c>
      <c r="G23" s="16">
        <v>5013</v>
      </c>
      <c r="H23" s="16">
        <v>3522</v>
      </c>
      <c r="I23" s="16">
        <v>2588</v>
      </c>
    </row>
    <row r="24" spans="1:9" ht="12.75">
      <c r="A24" s="16" t="s">
        <v>46</v>
      </c>
      <c r="B24" s="16" t="s">
        <v>56</v>
      </c>
      <c r="C24" s="16">
        <v>18812</v>
      </c>
      <c r="D24" s="16">
        <v>22161</v>
      </c>
      <c r="E24" s="16">
        <v>1955</v>
      </c>
      <c r="F24" s="16">
        <v>5230</v>
      </c>
      <c r="G24" s="16">
        <v>6181</v>
      </c>
      <c r="H24" s="16">
        <v>5211</v>
      </c>
      <c r="I24" s="16">
        <v>3584</v>
      </c>
    </row>
    <row r="25" spans="1:9" ht="12.75">
      <c r="A25" s="16" t="s">
        <v>5</v>
      </c>
      <c r="B25" s="16" t="s">
        <v>33</v>
      </c>
      <c r="C25" s="16">
        <v>8189</v>
      </c>
      <c r="D25" s="16">
        <v>9475</v>
      </c>
      <c r="E25" s="16">
        <v>920</v>
      </c>
      <c r="F25" s="16">
        <v>2420</v>
      </c>
      <c r="G25" s="16">
        <v>2564</v>
      </c>
      <c r="H25" s="16">
        <v>2067</v>
      </c>
      <c r="I25" s="16">
        <v>1504</v>
      </c>
    </row>
    <row r="26" spans="1:9" ht="12.75">
      <c r="A26" s="16" t="s">
        <v>83</v>
      </c>
      <c r="B26" s="16" t="s">
        <v>44</v>
      </c>
      <c r="C26" s="16">
        <v>39207</v>
      </c>
      <c r="D26" s="16">
        <v>45042</v>
      </c>
      <c r="E26" s="16">
        <v>4610</v>
      </c>
      <c r="F26" s="16">
        <v>13511</v>
      </c>
      <c r="G26" s="16">
        <v>13852</v>
      </c>
      <c r="H26" s="16">
        <v>7764</v>
      </c>
      <c r="I26" s="16">
        <v>5305</v>
      </c>
    </row>
    <row r="27" spans="1:9" ht="12.75">
      <c r="A27" s="16" t="s">
        <v>67</v>
      </c>
      <c r="B27" s="16" t="s">
        <v>50</v>
      </c>
      <c r="C27" s="16">
        <v>58700</v>
      </c>
      <c r="D27" s="16">
        <v>65967</v>
      </c>
      <c r="E27" s="16">
        <v>5841</v>
      </c>
      <c r="F27" s="16">
        <v>19804</v>
      </c>
      <c r="G27" s="16">
        <v>21719</v>
      </c>
      <c r="H27" s="16">
        <v>11950</v>
      </c>
      <c r="I27" s="16">
        <v>6653</v>
      </c>
    </row>
    <row r="28" spans="1:9" ht="12.75">
      <c r="A28" s="16" t="s">
        <v>26</v>
      </c>
      <c r="B28" s="16" t="s">
        <v>34</v>
      </c>
      <c r="C28" s="16">
        <v>23284</v>
      </c>
      <c r="D28" s="16">
        <v>27258</v>
      </c>
      <c r="E28" s="16">
        <v>2932</v>
      </c>
      <c r="F28" s="16">
        <v>7560</v>
      </c>
      <c r="G28" s="16">
        <v>7681</v>
      </c>
      <c r="H28" s="16">
        <v>5228</v>
      </c>
      <c r="I28" s="16">
        <v>3857</v>
      </c>
    </row>
    <row r="29" spans="1:9" ht="12.75">
      <c r="A29" s="16" t="s">
        <v>20</v>
      </c>
      <c r="B29" s="16" t="s">
        <v>15</v>
      </c>
      <c r="C29" s="16">
        <v>8003</v>
      </c>
      <c r="D29" s="16">
        <v>9069</v>
      </c>
      <c r="E29" s="16">
        <v>863</v>
      </c>
      <c r="F29" s="16">
        <v>2237</v>
      </c>
      <c r="G29" s="16">
        <v>2537</v>
      </c>
      <c r="H29" s="16">
        <v>1911</v>
      </c>
      <c r="I29" s="16">
        <v>1521</v>
      </c>
    </row>
    <row r="30" spans="1:9" ht="12.75">
      <c r="A30" s="16" t="s">
        <v>82</v>
      </c>
      <c r="B30" s="16" t="s">
        <v>54</v>
      </c>
      <c r="C30" s="16">
        <v>25453</v>
      </c>
      <c r="D30" s="16">
        <v>32019</v>
      </c>
      <c r="E30" s="16">
        <v>2846</v>
      </c>
      <c r="F30" s="16">
        <v>7954</v>
      </c>
      <c r="G30" s="16">
        <v>9483</v>
      </c>
      <c r="H30" s="16">
        <v>6971</v>
      </c>
      <c r="I30" s="16">
        <v>4765</v>
      </c>
    </row>
    <row r="31" spans="1:9" ht="12.75">
      <c r="A31" s="16" t="s">
        <v>32</v>
      </c>
      <c r="B31" s="16" t="s">
        <v>52</v>
      </c>
      <c r="C31" s="16">
        <v>16532</v>
      </c>
      <c r="D31" s="16">
        <v>19981</v>
      </c>
      <c r="E31" s="16">
        <v>1871</v>
      </c>
      <c r="F31" s="16">
        <v>4941</v>
      </c>
      <c r="G31" s="16">
        <v>5641</v>
      </c>
      <c r="H31" s="16">
        <v>4230</v>
      </c>
      <c r="I31" s="16">
        <v>3298</v>
      </c>
    </row>
    <row r="32" spans="1:9" ht="12.75">
      <c r="A32" s="16" t="s">
        <v>0</v>
      </c>
      <c r="B32" s="16" t="s">
        <v>55</v>
      </c>
      <c r="C32" s="16">
        <v>13457</v>
      </c>
      <c r="D32" s="16">
        <v>16127</v>
      </c>
      <c r="E32" s="16">
        <v>1611</v>
      </c>
      <c r="F32" s="16">
        <v>4149</v>
      </c>
      <c r="G32" s="16">
        <v>4413</v>
      </c>
      <c r="H32" s="16">
        <v>3222</v>
      </c>
      <c r="I32" s="16">
        <v>2732</v>
      </c>
    </row>
    <row r="33" spans="1:9" ht="12.75">
      <c r="A33" s="16" t="s">
        <v>72</v>
      </c>
      <c r="B33" s="16" t="s">
        <v>28</v>
      </c>
      <c r="C33" s="16">
        <v>34701</v>
      </c>
      <c r="D33" s="16">
        <v>40555</v>
      </c>
      <c r="E33" s="16">
        <v>3385</v>
      </c>
      <c r="F33" s="16">
        <v>9800</v>
      </c>
      <c r="G33" s="16">
        <v>11948</v>
      </c>
      <c r="H33" s="16">
        <v>9053</v>
      </c>
      <c r="I33" s="16">
        <v>6369</v>
      </c>
    </row>
    <row r="34" spans="1:9" ht="12.75">
      <c r="A34" s="16" t="s">
        <v>49</v>
      </c>
      <c r="B34" s="16" t="s">
        <v>79</v>
      </c>
      <c r="C34" s="16">
        <v>14795</v>
      </c>
      <c r="D34" s="16">
        <v>18060</v>
      </c>
      <c r="E34" s="16">
        <v>1696</v>
      </c>
      <c r="F34" s="16">
        <v>4663</v>
      </c>
      <c r="G34" s="16">
        <v>5341</v>
      </c>
      <c r="H34" s="16">
        <v>3725</v>
      </c>
      <c r="I34" s="16">
        <v>2635</v>
      </c>
    </row>
    <row r="35" spans="1:9" ht="12.75">
      <c r="A35" s="16" t="s">
        <v>76</v>
      </c>
      <c r="B35" s="16" t="s">
        <v>84</v>
      </c>
      <c r="C35" s="16">
        <v>9388</v>
      </c>
      <c r="D35" s="16">
        <v>11556</v>
      </c>
      <c r="E35" s="16">
        <v>1195</v>
      </c>
      <c r="F35" s="16">
        <v>3281</v>
      </c>
      <c r="G35" s="16">
        <v>3217</v>
      </c>
      <c r="H35" s="16">
        <v>2311</v>
      </c>
      <c r="I35" s="16">
        <v>1552</v>
      </c>
    </row>
    <row r="36" spans="1:9" ht="12.75">
      <c r="A36" s="16" t="s">
        <v>9</v>
      </c>
      <c r="B36" s="16" t="s">
        <v>35</v>
      </c>
      <c r="C36" s="16">
        <v>22556</v>
      </c>
      <c r="D36" s="16">
        <v>27473</v>
      </c>
      <c r="E36" s="16">
        <v>2431</v>
      </c>
      <c r="F36" s="16">
        <v>7362</v>
      </c>
      <c r="G36" s="16">
        <v>8666</v>
      </c>
      <c r="H36" s="16">
        <v>5337</v>
      </c>
      <c r="I36" s="16">
        <v>3677</v>
      </c>
    </row>
    <row r="37" spans="1:9" ht="12.75">
      <c r="A37" s="16" t="s">
        <v>73</v>
      </c>
      <c r="B37" s="16" t="s">
        <v>78</v>
      </c>
      <c r="C37" s="16">
        <v>23687</v>
      </c>
      <c r="D37" s="16">
        <v>28604</v>
      </c>
      <c r="E37" s="16">
        <v>3185</v>
      </c>
      <c r="F37" s="16">
        <v>8149</v>
      </c>
      <c r="G37" s="16">
        <v>7959</v>
      </c>
      <c r="H37" s="16">
        <v>5523</v>
      </c>
      <c r="I37" s="16">
        <v>3788</v>
      </c>
    </row>
    <row r="38" spans="1:9" ht="12.75">
      <c r="A38" s="16" t="s">
        <v>29</v>
      </c>
      <c r="B38" s="16" t="s">
        <v>75</v>
      </c>
      <c r="C38" s="16">
        <v>11659</v>
      </c>
      <c r="D38" s="16">
        <v>14199</v>
      </c>
      <c r="E38" s="16">
        <v>1395</v>
      </c>
      <c r="F38" s="16">
        <v>3336</v>
      </c>
      <c r="G38" s="16">
        <v>3957</v>
      </c>
      <c r="H38" s="16">
        <v>2921</v>
      </c>
      <c r="I38" s="16">
        <v>2590</v>
      </c>
    </row>
    <row r="39" spans="1:9" ht="12.75">
      <c r="A39" s="16" t="s">
        <v>68</v>
      </c>
      <c r="B39" s="16" t="s">
        <v>14</v>
      </c>
      <c r="C39" s="16">
        <v>53417</v>
      </c>
      <c r="D39" s="16">
        <v>62510</v>
      </c>
      <c r="E39" s="16">
        <v>5391</v>
      </c>
      <c r="F39" s="16">
        <v>16915</v>
      </c>
      <c r="G39" s="16">
        <v>18918</v>
      </c>
      <c r="H39" s="16">
        <v>12291</v>
      </c>
      <c r="I39" s="16">
        <v>8995</v>
      </c>
    </row>
    <row r="40" spans="1:9" ht="12.75">
      <c r="A40" s="16" t="s">
        <v>19</v>
      </c>
      <c r="B40" s="16" t="s">
        <v>81</v>
      </c>
      <c r="C40" s="16">
        <v>8631</v>
      </c>
      <c r="D40" s="16">
        <v>10153</v>
      </c>
      <c r="E40" s="16">
        <v>825</v>
      </c>
      <c r="F40" s="16">
        <v>2477</v>
      </c>
      <c r="G40" s="16">
        <v>2740</v>
      </c>
      <c r="H40" s="16">
        <v>2194</v>
      </c>
      <c r="I40" s="16">
        <v>1917</v>
      </c>
    </row>
    <row r="41" spans="1:9" ht="12.75">
      <c r="A41" s="16" t="s">
        <v>48</v>
      </c>
      <c r="B41" s="16" t="s">
        <v>17</v>
      </c>
      <c r="C41" s="16">
        <v>10088</v>
      </c>
      <c r="D41" s="16">
        <v>11597</v>
      </c>
      <c r="E41" s="16">
        <v>1135</v>
      </c>
      <c r="F41" s="16">
        <v>3089</v>
      </c>
      <c r="G41" s="16">
        <v>3168</v>
      </c>
      <c r="H41" s="16">
        <v>2473</v>
      </c>
      <c r="I41" s="16">
        <v>1732</v>
      </c>
    </row>
    <row r="42" spans="1:9" ht="12.75">
      <c r="A42" s="16" t="s">
        <v>59</v>
      </c>
      <c r="B42" s="16" t="s">
        <v>80</v>
      </c>
      <c r="C42" s="16">
        <v>13635</v>
      </c>
      <c r="D42" s="16">
        <v>16372</v>
      </c>
      <c r="E42" s="16">
        <v>1563</v>
      </c>
      <c r="F42" s="16">
        <v>4258</v>
      </c>
      <c r="G42" s="16">
        <v>4612</v>
      </c>
      <c r="H42" s="16">
        <v>3318</v>
      </c>
      <c r="I42" s="16">
        <v>2621</v>
      </c>
    </row>
    <row r="43" spans="1:9" ht="12.75">
      <c r="A43" s="16" t="s">
        <v>63</v>
      </c>
      <c r="B43" s="16" t="s">
        <v>31</v>
      </c>
      <c r="C43" s="16">
        <v>12336</v>
      </c>
      <c r="D43" s="16">
        <v>14341</v>
      </c>
      <c r="E43" s="16">
        <v>1317</v>
      </c>
      <c r="F43" s="16">
        <v>3704</v>
      </c>
      <c r="G43" s="16">
        <v>4113</v>
      </c>
      <c r="H43" s="16">
        <v>2892</v>
      </c>
      <c r="I43" s="16">
        <v>2315</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mihai.constantin</dc:creator>
  <cp:keywords/>
  <dc:description/>
  <cp:lastModifiedBy>Maria Udrescu</cp:lastModifiedBy>
  <cp:lastPrinted>2019-05-14T05:57:23Z</cp:lastPrinted>
  <dcterms:created xsi:type="dcterms:W3CDTF">2013-08-22T13:26:02Z</dcterms:created>
  <dcterms:modified xsi:type="dcterms:W3CDTF">2022-08-02T09:26:40Z</dcterms:modified>
  <cp:category/>
  <cp:version/>
  <cp:contentType/>
  <cp:contentStatus/>
</cp:coreProperties>
</file>