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<sst xmlns="http://schemas.openxmlformats.org/spreadsheetml/2006/main" count="201" uniqueCount="108">
  <si>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</si>
  <si>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</si>
  <si>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</si>
  <si>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</si>
  <si>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</si>
  <si>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</si>
  <si>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</si>
  <si>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</si>
  <si>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</si>
  <si>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</si>
  <si>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</si>
  <si>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</si>
  <si>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</si>
  <si>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</si>
  <si>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</si>
  <si>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</si>
  <si>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</si>
  <si>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</si>
  <si>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</si>
  <si>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</si>
  <si>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</si>
  <si>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</si>
  <si>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</si>
  <si>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</si>
  <si>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</si>
  <si>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</si>
  <si>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</si>
  <si>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</si>
  <si>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</si>
  <si>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</si>
  <si>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</si>
  <si>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</si>
  <si>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</si>
  <si>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</si>
  <si>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</si>
  <si>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</si>
  <si>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</si>
  <si>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</si>
  <si>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</si>
  <si>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</si>
  <si>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</si>
  <si>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</si>
  <si>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</si>
  <si>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</si>
  <si>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</si>
  <si>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</si>
  <si>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</si>
  <si>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</si>
  <si>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</si>
  <si>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</si>
  <si>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</si>
  <si>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</si>
  <si>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</si>
  <si>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</si>
  <si>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</si>
  <si>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</si>
  <si>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</si>
  <si>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</si>
  <si>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</si>
  <si>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</si>
  <si>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</si>
  <si>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</si>
  <si>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</si>
  <si>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</si>
  <si>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</si>
  <si>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</si>
  <si>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</si>
  <si>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</si>
  <si>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</si>
  <si>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</si>
  <si>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</si>
  <si>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</si>
  <si>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</si>
  <si>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</si>
  <si>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</si>
  <si>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</si>
  <si>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</si>
  <si>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</si>
  <si>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</si>
  <si>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</si>
  <si>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</si>
  <si>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</si>
  <si>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</si>
  <si>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</si>
  <si>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</si>
  <si>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</si>
  <si>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</si>
  <si>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</si>
  <si>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</si>
  <si>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</si>
  <si>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</si>
  <si>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</si>
  <si>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</si>
  <si>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</si>
  <si>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</si>
  <si>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</si>
  <si>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</si>
  <si>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</si>
  <si>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</si>
  <si>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</si>
  <si>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</si>
  <si>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</si>
  <si>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</si>
  <si>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</si>
  <si>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</si>
  <si>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</si>
  <si>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</si>
  <si>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31.03.2021</t>
  </si>
</sst>
</file>

<file path=xl/styles.xml><?xml version="1.0" encoding="utf-8"?>
<styleSheet xmlns="http://schemas.openxmlformats.org/spreadsheetml/2006/main">
  <numFmts count="17">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 numFmtId="171" formatCode="#.#"/>
    <numFmt numFmtId="172"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35"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36"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7" borderId="1" applyNumberFormat="0" applyAlignment="0" applyProtection="0"/>
    <xf numFmtId="0" fontId="31" fillId="0" borderId="6" applyNumberFormat="0" applyFill="0" applyAlignment="0" applyProtection="0"/>
    <xf numFmtId="0" fontId="32" fillId="38" borderId="0" applyNumberFormat="0" applyBorder="0" applyAlignment="0" applyProtection="0"/>
    <xf numFmtId="0" fontId="2" fillId="0" borderId="0">
      <alignment/>
      <protection/>
    </xf>
    <xf numFmtId="0" fontId="0" fillId="39" borderId="7" applyNumberFormat="0" applyFont="0" applyAlignment="0" applyProtection="0"/>
    <xf numFmtId="0" fontId="20" fillId="39" borderId="7" applyNumberFormat="0" applyFont="0" applyAlignment="0" applyProtection="0"/>
    <xf numFmtId="0" fontId="33" fillId="34"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7">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0" xfId="0" applyAlignment="1">
      <alignment/>
    </xf>
    <xf numFmtId="11" fontId="0" fillId="0" borderId="0" xfId="0" applyNumberFormat="1" applyFont="1" applyAlignment="1">
      <alignment/>
    </xf>
    <xf numFmtId="0" fontId="1" fillId="40" borderId="10" xfId="0" applyFont="1" applyFill="1" applyBorder="1" applyAlignment="1">
      <alignment horizontal="center" vertical="center"/>
    </xf>
    <xf numFmtId="0" fontId="1" fillId="0" borderId="0" xfId="0" applyFont="1" applyAlignment="1">
      <alignment horizontal="center"/>
    </xf>
    <xf numFmtId="0" fontId="2" fillId="0" borderId="12" xfId="0" applyFont="1" applyBorder="1" applyAlignment="1">
      <alignment horizontal="left" vertical="top" wrapText="1"/>
    </xf>
    <xf numFmtId="0" fontId="1" fillId="40" borderId="13" xfId="0" applyFont="1" applyFill="1" applyBorder="1" applyAlignment="1">
      <alignment horizontal="center" vertical="center"/>
    </xf>
    <xf numFmtId="0" fontId="1" fillId="40" borderId="14"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3" xfId="0" applyNumberFormat="1" applyFont="1" applyFill="1" applyBorder="1" applyAlignment="1">
      <alignment horizontal="center" vertical="center" wrapText="1"/>
    </xf>
    <xf numFmtId="0" fontId="1" fillId="40" borderId="14"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mma" xfId="50"/>
    <cellStyle name="Comma [0]" xfId="51"/>
    <cellStyle name="Currency" xfId="52"/>
    <cellStyle name="Currency [0]" xfId="53"/>
    <cellStyle name="Explanatory Text" xfId="54"/>
    <cellStyle name="Good" xfId="55"/>
    <cellStyle name="Heading 1" xfId="56"/>
    <cellStyle name="Heading 2" xfId="57"/>
    <cellStyle name="Heading 3" xfId="58"/>
    <cellStyle name="Heading 4" xfId="59"/>
    <cellStyle name="Input" xfId="60"/>
    <cellStyle name="Linked Cell" xfId="61"/>
    <cellStyle name="Neutral" xfId="62"/>
    <cellStyle name="Normal 2" xfId="63"/>
    <cellStyle name="Note" xfId="64"/>
    <cellStyle name="Note 2"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19" t="s">
        <v>97</v>
      </c>
      <c r="B1" s="19"/>
      <c r="C1" s="19"/>
      <c r="D1" s="19"/>
      <c r="E1" s="19"/>
      <c r="F1" s="19"/>
      <c r="G1" s="19"/>
      <c r="H1" s="19"/>
      <c r="I1" s="19"/>
      <c r="J1" s="19"/>
      <c r="K1" s="19"/>
      <c r="L1" s="19"/>
      <c r="M1" s="19"/>
      <c r="N1" s="19"/>
    </row>
    <row r="2" spans="1:14" ht="12.75">
      <c r="A2" s="14"/>
      <c r="B2" s="19" t="s">
        <v>107</v>
      </c>
      <c r="C2" s="19"/>
      <c r="D2" s="19"/>
      <c r="E2" s="19"/>
      <c r="F2" s="19"/>
      <c r="G2" s="19"/>
      <c r="H2" s="19"/>
      <c r="I2" s="19"/>
      <c r="J2" s="19"/>
      <c r="K2" s="19"/>
      <c r="L2" s="19"/>
      <c r="M2" s="19"/>
      <c r="N2" s="19"/>
    </row>
    <row r="3" ht="12.75">
      <c r="B3" s="2"/>
    </row>
    <row r="4" spans="2:14" ht="21.75" customHeight="1">
      <c r="B4" s="21" t="s">
        <v>85</v>
      </c>
      <c r="C4" s="21" t="s">
        <v>90</v>
      </c>
      <c r="D4" s="24" t="s">
        <v>106</v>
      </c>
      <c r="E4" s="18" t="s">
        <v>92</v>
      </c>
      <c r="F4" s="18"/>
      <c r="G4" s="18"/>
      <c r="H4" s="18"/>
      <c r="I4" s="18"/>
      <c r="J4" s="18"/>
      <c r="K4" s="18"/>
      <c r="L4" s="18"/>
      <c r="M4" s="18"/>
      <c r="N4" s="18"/>
    </row>
    <row r="5" spans="1:14" s="8" customFormat="1" ht="21.75" customHeight="1">
      <c r="A5" s="6" t="s">
        <v>39</v>
      </c>
      <c r="B5" s="22"/>
      <c r="C5" s="22"/>
      <c r="D5" s="25"/>
      <c r="E5" s="18" t="s">
        <v>95</v>
      </c>
      <c r="F5" s="18"/>
      <c r="G5" s="18" t="s">
        <v>86</v>
      </c>
      <c r="H5" s="18"/>
      <c r="I5" s="18" t="s">
        <v>87</v>
      </c>
      <c r="J5" s="18"/>
      <c r="K5" s="18" t="s">
        <v>88</v>
      </c>
      <c r="L5" s="18"/>
      <c r="M5" s="18" t="s">
        <v>89</v>
      </c>
      <c r="N5" s="18"/>
    </row>
    <row r="6" spans="1:14" s="8" customFormat="1" ht="21.75" customHeight="1">
      <c r="A6" s="6"/>
      <c r="B6" s="23"/>
      <c r="C6" s="23"/>
      <c r="D6" s="26"/>
      <c r="E6" s="7" t="s">
        <v>93</v>
      </c>
      <c r="F6" s="7" t="s">
        <v>94</v>
      </c>
      <c r="G6" s="7" t="s">
        <v>93</v>
      </c>
      <c r="H6" s="7" t="s">
        <v>94</v>
      </c>
      <c r="I6" s="7" t="s">
        <v>93</v>
      </c>
      <c r="J6" s="7" t="s">
        <v>94</v>
      </c>
      <c r="K6" s="7" t="s">
        <v>93</v>
      </c>
      <c r="L6" s="7" t="s">
        <v>94</v>
      </c>
      <c r="M6" s="7" t="s">
        <v>93</v>
      </c>
      <c r="N6" s="7" t="s">
        <v>94</v>
      </c>
    </row>
    <row r="7" spans="1:18" ht="12.75">
      <c r="A7" s="1" t="s">
        <v>66</v>
      </c>
      <c r="B7" s="3" t="s">
        <v>7</v>
      </c>
      <c r="C7" s="9">
        <f>man!C2</f>
        <v>12253</v>
      </c>
      <c r="D7" s="9">
        <f>E7+G7+I7+K7+M7</f>
        <v>13400</v>
      </c>
      <c r="E7" s="9">
        <f>man!E2</f>
        <v>1599</v>
      </c>
      <c r="F7" s="10">
        <f>E7/D7*100</f>
        <v>11.932835820895523</v>
      </c>
      <c r="G7" s="9">
        <f>man!F2</f>
        <v>3257</v>
      </c>
      <c r="H7" s="10">
        <f>G7/D7*100</f>
        <v>24.30597014925373</v>
      </c>
      <c r="I7" s="9">
        <f>man!G2</f>
        <v>3847</v>
      </c>
      <c r="J7" s="10">
        <f>I7/D7*100</f>
        <v>28.708955223880594</v>
      </c>
      <c r="K7" s="9">
        <f>man!H2</f>
        <v>2681</v>
      </c>
      <c r="L7" s="10">
        <f>K7/D7*100</f>
        <v>20.007462686567166</v>
      </c>
      <c r="M7" s="9">
        <f>man!I2</f>
        <v>2016</v>
      </c>
      <c r="N7" s="10">
        <f>M7/D7*100</f>
        <v>15.044776119402986</v>
      </c>
      <c r="P7" s="16"/>
      <c r="Q7" s="15"/>
      <c r="R7" s="15"/>
    </row>
    <row r="8" spans="1:18" ht="12.75">
      <c r="A8" s="1" t="s">
        <v>47</v>
      </c>
      <c r="B8" s="3" t="s">
        <v>11</v>
      </c>
      <c r="C8" s="9">
        <f>man!C3</f>
        <v>11337</v>
      </c>
      <c r="D8" s="9">
        <f aca="true" t="shared" si="0" ref="D8:D48">E8+G8+I8+K8+M8</f>
        <v>12416</v>
      </c>
      <c r="E8" s="9">
        <f>man!E3</f>
        <v>1371</v>
      </c>
      <c r="F8" s="10">
        <f aca="true" t="shared" si="1" ref="F8:F48">E8/D8*100</f>
        <v>11.042203608247423</v>
      </c>
      <c r="G8" s="9">
        <f>man!F3</f>
        <v>2891</v>
      </c>
      <c r="H8" s="10">
        <f aca="true" t="shared" si="2" ref="H8:H48">G8/D8*100</f>
        <v>23.284471649484537</v>
      </c>
      <c r="I8" s="9">
        <f>man!G3</f>
        <v>3490</v>
      </c>
      <c r="J8" s="10">
        <f aca="true" t="shared" si="3" ref="J8:J48">I8/D8*100</f>
        <v>28.10889175257732</v>
      </c>
      <c r="K8" s="9">
        <f>man!H3</f>
        <v>2563</v>
      </c>
      <c r="L8" s="10">
        <f aca="true" t="shared" si="4" ref="L8:L48">K8/D8*100</f>
        <v>20.642719072164947</v>
      </c>
      <c r="M8" s="9">
        <f>man!I3</f>
        <v>2101</v>
      </c>
      <c r="N8" s="10">
        <f aca="true" t="shared" si="5" ref="N8:N48">M8/D8*100</f>
        <v>16.921713917525775</v>
      </c>
      <c r="P8" s="16"/>
      <c r="Q8" s="15"/>
      <c r="R8" s="15"/>
    </row>
    <row r="9" spans="1:18" ht="12.75">
      <c r="A9" s="1" t="s">
        <v>58</v>
      </c>
      <c r="B9" s="3" t="s">
        <v>13</v>
      </c>
      <c r="C9" s="9">
        <f>man!C4</f>
        <v>10028</v>
      </c>
      <c r="D9" s="9">
        <f t="shared" si="0"/>
        <v>11142</v>
      </c>
      <c r="E9" s="9">
        <f>man!E4</f>
        <v>927</v>
      </c>
      <c r="F9" s="10">
        <f t="shared" si="1"/>
        <v>8.319870759289175</v>
      </c>
      <c r="G9" s="9">
        <f>man!F4</f>
        <v>2451</v>
      </c>
      <c r="H9" s="10">
        <f t="shared" si="2"/>
        <v>21.997845988152935</v>
      </c>
      <c r="I9" s="9">
        <f>man!G4</f>
        <v>3376</v>
      </c>
      <c r="J9" s="10">
        <f t="shared" si="3"/>
        <v>30.29976664871657</v>
      </c>
      <c r="K9" s="9">
        <f>man!H4</f>
        <v>2459</v>
      </c>
      <c r="L9" s="10">
        <f t="shared" si="4"/>
        <v>22.069646383055108</v>
      </c>
      <c r="M9" s="9">
        <f>man!I4</f>
        <v>1929</v>
      </c>
      <c r="N9" s="10">
        <f t="shared" si="5"/>
        <v>17.312870220786213</v>
      </c>
      <c r="P9" s="16"/>
      <c r="Q9" s="15"/>
      <c r="R9" s="15"/>
    </row>
    <row r="10" spans="1:18" ht="12.75">
      <c r="A10" s="1" t="s">
        <v>2</v>
      </c>
      <c r="B10" s="3" t="s">
        <v>62</v>
      </c>
      <c r="C10" s="9">
        <f>man!C5</f>
        <v>9745</v>
      </c>
      <c r="D10" s="9">
        <f t="shared" si="0"/>
        <v>10842</v>
      </c>
      <c r="E10" s="9">
        <f>man!E5</f>
        <v>941</v>
      </c>
      <c r="F10" s="10">
        <f t="shared" si="1"/>
        <v>8.67921047777163</v>
      </c>
      <c r="G10" s="9">
        <f>man!F5</f>
        <v>2488</v>
      </c>
      <c r="H10" s="10">
        <f t="shared" si="2"/>
        <v>22.947795609666112</v>
      </c>
      <c r="I10" s="9">
        <f>man!G5</f>
        <v>3028</v>
      </c>
      <c r="J10" s="10">
        <f t="shared" si="3"/>
        <v>27.928426489577568</v>
      </c>
      <c r="K10" s="9">
        <f>man!H5</f>
        <v>2398</v>
      </c>
      <c r="L10" s="10">
        <f t="shared" si="4"/>
        <v>22.117690463014203</v>
      </c>
      <c r="M10" s="9">
        <f>man!I5</f>
        <v>1987</v>
      </c>
      <c r="N10" s="10">
        <f t="shared" si="5"/>
        <v>18.326876959970484</v>
      </c>
      <c r="P10" s="16"/>
      <c r="Q10" s="15"/>
      <c r="R10" s="15"/>
    </row>
    <row r="11" spans="1:18" ht="12.75">
      <c r="A11" s="1" t="s">
        <v>1</v>
      </c>
      <c r="B11" s="3" t="s">
        <v>60</v>
      </c>
      <c r="C11" s="9">
        <f>man!C6</f>
        <v>18102</v>
      </c>
      <c r="D11" s="9">
        <f t="shared" si="0"/>
        <v>20018</v>
      </c>
      <c r="E11" s="9">
        <f>man!E6</f>
        <v>2607</v>
      </c>
      <c r="F11" s="10">
        <f t="shared" si="1"/>
        <v>13.023279048856029</v>
      </c>
      <c r="G11" s="9">
        <f>man!F6</f>
        <v>5275</v>
      </c>
      <c r="H11" s="10">
        <f t="shared" si="2"/>
        <v>26.351283844539914</v>
      </c>
      <c r="I11" s="9">
        <f>man!G6</f>
        <v>5982</v>
      </c>
      <c r="J11" s="10">
        <f t="shared" si="3"/>
        <v>29.883105205315218</v>
      </c>
      <c r="K11" s="9">
        <f>man!H6</f>
        <v>3567</v>
      </c>
      <c r="L11" s="10">
        <f t="shared" si="4"/>
        <v>17.818962933359973</v>
      </c>
      <c r="M11" s="9">
        <f>man!I6</f>
        <v>2587</v>
      </c>
      <c r="N11" s="10">
        <f t="shared" si="5"/>
        <v>12.923368967928864</v>
      </c>
      <c r="P11" s="16"/>
      <c r="Q11" s="15"/>
      <c r="R11" s="15"/>
    </row>
    <row r="12" spans="1:18" ht="12.75">
      <c r="A12" s="1" t="s">
        <v>21</v>
      </c>
      <c r="B12" s="3" t="s">
        <v>70</v>
      </c>
      <c r="C12" s="9">
        <f>man!C7</f>
        <v>8426</v>
      </c>
      <c r="D12" s="9">
        <f t="shared" si="0"/>
        <v>9758</v>
      </c>
      <c r="E12" s="9">
        <f>man!E7</f>
        <v>1207</v>
      </c>
      <c r="F12" s="10">
        <f t="shared" si="1"/>
        <v>12.369337979094077</v>
      </c>
      <c r="G12" s="9">
        <f>man!F7</f>
        <v>2211</v>
      </c>
      <c r="H12" s="10">
        <f t="shared" si="2"/>
        <v>22.658331625333062</v>
      </c>
      <c r="I12" s="9">
        <f>man!G7</f>
        <v>2599</v>
      </c>
      <c r="J12" s="10">
        <f t="shared" si="3"/>
        <v>26.634556261529003</v>
      </c>
      <c r="K12" s="9">
        <f>man!H7</f>
        <v>1886</v>
      </c>
      <c r="L12" s="10">
        <f t="shared" si="4"/>
        <v>19.327731092436977</v>
      </c>
      <c r="M12" s="9">
        <f>man!I7</f>
        <v>1855</v>
      </c>
      <c r="N12" s="10">
        <f t="shared" si="5"/>
        <v>19.010043041606885</v>
      </c>
      <c r="P12" s="16"/>
      <c r="Q12" s="15"/>
      <c r="R12" s="15"/>
    </row>
    <row r="13" spans="1:18" ht="12.75">
      <c r="A13" s="1" t="s">
        <v>18</v>
      </c>
      <c r="B13" s="3" t="s">
        <v>37</v>
      </c>
      <c r="C13" s="9">
        <f>man!C8</f>
        <v>7796</v>
      </c>
      <c r="D13" s="9">
        <f t="shared" si="0"/>
        <v>8241</v>
      </c>
      <c r="E13" s="9">
        <f>man!E8</f>
        <v>838</v>
      </c>
      <c r="F13" s="10">
        <f t="shared" si="1"/>
        <v>10.168668850867613</v>
      </c>
      <c r="G13" s="9">
        <f>man!F8</f>
        <v>1781</v>
      </c>
      <c r="H13" s="10">
        <f t="shared" si="2"/>
        <v>21.611454920519353</v>
      </c>
      <c r="I13" s="9">
        <f>man!G8</f>
        <v>2555</v>
      </c>
      <c r="J13" s="10">
        <f t="shared" si="3"/>
        <v>31.003518990413788</v>
      </c>
      <c r="K13" s="9">
        <f>man!H8</f>
        <v>1839</v>
      </c>
      <c r="L13" s="10">
        <f t="shared" si="4"/>
        <v>22.3152530032763</v>
      </c>
      <c r="M13" s="9">
        <f>man!I8</f>
        <v>1228</v>
      </c>
      <c r="N13" s="10">
        <f t="shared" si="5"/>
        <v>14.901104234922947</v>
      </c>
      <c r="P13" s="16"/>
      <c r="Q13" s="15"/>
      <c r="R13" s="15"/>
    </row>
    <row r="14" spans="1:18" ht="12.75">
      <c r="A14" s="1" t="s">
        <v>22</v>
      </c>
      <c r="B14" s="3" t="s">
        <v>74</v>
      </c>
      <c r="C14" s="9">
        <f>man!C9</f>
        <v>10359</v>
      </c>
      <c r="D14" s="9">
        <f t="shared" si="0"/>
        <v>10602</v>
      </c>
      <c r="E14" s="9">
        <f>man!E9</f>
        <v>1063</v>
      </c>
      <c r="F14" s="10">
        <f t="shared" si="1"/>
        <v>10.026410111299755</v>
      </c>
      <c r="G14" s="9">
        <f>man!F9</f>
        <v>2886</v>
      </c>
      <c r="H14" s="10">
        <f t="shared" si="2"/>
        <v>27.22127900396152</v>
      </c>
      <c r="I14" s="9">
        <f>man!G9</f>
        <v>2970</v>
      </c>
      <c r="J14" s="10">
        <f t="shared" si="3"/>
        <v>28.01358234295416</v>
      </c>
      <c r="K14" s="9">
        <f>man!H9</f>
        <v>1974</v>
      </c>
      <c r="L14" s="10">
        <f t="shared" si="4"/>
        <v>18.61912846632711</v>
      </c>
      <c r="M14" s="9">
        <f>man!I9</f>
        <v>1709</v>
      </c>
      <c r="N14" s="10">
        <f t="shared" si="5"/>
        <v>16.11960007545746</v>
      </c>
      <c r="P14" s="16"/>
      <c r="Q14" s="15"/>
      <c r="R14" s="15"/>
    </row>
    <row r="15" spans="1:18" ht="12.75">
      <c r="A15" s="1" t="s">
        <v>24</v>
      </c>
      <c r="B15" s="3" t="s">
        <v>71</v>
      </c>
      <c r="C15" s="9">
        <f>man!C10</f>
        <v>6058</v>
      </c>
      <c r="D15" s="9">
        <f t="shared" si="0"/>
        <v>6359</v>
      </c>
      <c r="E15" s="9">
        <f>man!E10</f>
        <v>524</v>
      </c>
      <c r="F15" s="10">
        <f t="shared" si="1"/>
        <v>8.24028935367196</v>
      </c>
      <c r="G15" s="9">
        <f>man!F10</f>
        <v>1304</v>
      </c>
      <c r="H15" s="10">
        <f t="shared" si="2"/>
        <v>20.50636892593175</v>
      </c>
      <c r="I15" s="9">
        <f>man!G10</f>
        <v>1967</v>
      </c>
      <c r="J15" s="10">
        <f t="shared" si="3"/>
        <v>30.93253656235257</v>
      </c>
      <c r="K15" s="9">
        <f>man!H10</f>
        <v>1398</v>
      </c>
      <c r="L15" s="10">
        <f t="shared" si="4"/>
        <v>21.984588771819467</v>
      </c>
      <c r="M15" s="9">
        <f>man!I10</f>
        <v>1166</v>
      </c>
      <c r="N15" s="10">
        <f t="shared" si="5"/>
        <v>18.33621638622425</v>
      </c>
      <c r="P15" s="16"/>
      <c r="Q15" s="15"/>
      <c r="R15" s="15"/>
    </row>
    <row r="16" spans="1:18" ht="12.75">
      <c r="A16" s="1" t="s">
        <v>30</v>
      </c>
      <c r="B16" s="3" t="s">
        <v>45</v>
      </c>
      <c r="C16" s="9">
        <f>man!C11</f>
        <v>28390</v>
      </c>
      <c r="D16" s="9">
        <f t="shared" si="0"/>
        <v>29279</v>
      </c>
      <c r="E16" s="9">
        <f>man!E11</f>
        <v>1963</v>
      </c>
      <c r="F16" s="10">
        <f t="shared" si="1"/>
        <v>6.704463950271526</v>
      </c>
      <c r="G16" s="9">
        <f>man!F11</f>
        <v>7835</v>
      </c>
      <c r="H16" s="10">
        <f t="shared" si="2"/>
        <v>26.75979370880153</v>
      </c>
      <c r="I16" s="9">
        <f>man!G11</f>
        <v>8499</v>
      </c>
      <c r="J16" s="10">
        <f t="shared" si="3"/>
        <v>29.02763072509307</v>
      </c>
      <c r="K16" s="9">
        <f>man!H11</f>
        <v>5837</v>
      </c>
      <c r="L16" s="10">
        <f t="shared" si="4"/>
        <v>19.93579015676765</v>
      </c>
      <c r="M16" s="9">
        <f>man!I11</f>
        <v>5145</v>
      </c>
      <c r="N16" s="10">
        <f t="shared" si="5"/>
        <v>17.572321459066227</v>
      </c>
      <c r="P16" s="16"/>
      <c r="Q16" s="15"/>
      <c r="R16" s="15"/>
    </row>
    <row r="17" spans="1:18" ht="12.75">
      <c r="A17" s="1" t="s">
        <v>77</v>
      </c>
      <c r="B17" s="3" t="s">
        <v>16</v>
      </c>
      <c r="C17" s="9">
        <f>man!C12</f>
        <v>7272</v>
      </c>
      <c r="D17" s="9">
        <f t="shared" si="0"/>
        <v>7655</v>
      </c>
      <c r="E17" s="9">
        <f>man!E12</f>
        <v>769</v>
      </c>
      <c r="F17" s="10">
        <f t="shared" si="1"/>
        <v>10.045721750489877</v>
      </c>
      <c r="G17" s="9">
        <f>man!F12</f>
        <v>1724</v>
      </c>
      <c r="H17" s="10">
        <f t="shared" si="2"/>
        <v>22.521227955584585</v>
      </c>
      <c r="I17" s="9">
        <f>man!G12</f>
        <v>2261</v>
      </c>
      <c r="J17" s="10">
        <f t="shared" si="3"/>
        <v>29.53625081645983</v>
      </c>
      <c r="K17" s="9">
        <f>man!H12</f>
        <v>1555</v>
      </c>
      <c r="L17" s="10">
        <f t="shared" si="4"/>
        <v>20.31352057478772</v>
      </c>
      <c r="M17" s="9">
        <f>man!I12</f>
        <v>1346</v>
      </c>
      <c r="N17" s="10">
        <f t="shared" si="5"/>
        <v>17.583278902677986</v>
      </c>
      <c r="P17" s="16"/>
      <c r="Q17" s="15"/>
      <c r="R17" s="15"/>
    </row>
    <row r="18" spans="1:18" ht="12.75">
      <c r="A18" s="1" t="s">
        <v>64</v>
      </c>
      <c r="B18" s="3" t="s">
        <v>12</v>
      </c>
      <c r="C18" s="9">
        <f>man!C13</f>
        <v>5433</v>
      </c>
      <c r="D18" s="9">
        <f t="shared" si="0"/>
        <v>6009</v>
      </c>
      <c r="E18" s="9">
        <f>man!E13</f>
        <v>598</v>
      </c>
      <c r="F18" s="10">
        <f t="shared" si="1"/>
        <v>9.951739058079548</v>
      </c>
      <c r="G18" s="9">
        <f>man!F13</f>
        <v>1442</v>
      </c>
      <c r="H18" s="10">
        <f t="shared" si="2"/>
        <v>23.99733732734232</v>
      </c>
      <c r="I18" s="9">
        <f>man!G13</f>
        <v>1585</v>
      </c>
      <c r="J18" s="10">
        <f t="shared" si="3"/>
        <v>26.37710101514395</v>
      </c>
      <c r="K18" s="9">
        <f>man!H13</f>
        <v>1227</v>
      </c>
      <c r="L18" s="10">
        <f t="shared" si="4"/>
        <v>20.41937094358462</v>
      </c>
      <c r="M18" s="9">
        <f>man!I13</f>
        <v>1157</v>
      </c>
      <c r="N18" s="10">
        <f t="shared" si="5"/>
        <v>19.254451655849557</v>
      </c>
      <c r="P18" s="16"/>
      <c r="Q18" s="15"/>
      <c r="R18" s="15"/>
    </row>
    <row r="19" spans="1:18" ht="12.75">
      <c r="A19" s="1" t="s">
        <v>38</v>
      </c>
      <c r="B19" s="3" t="s">
        <v>3</v>
      </c>
      <c r="C19" s="9">
        <f>man!C14</f>
        <v>4905</v>
      </c>
      <c r="D19" s="9">
        <f t="shared" si="0"/>
        <v>5193</v>
      </c>
      <c r="E19" s="9">
        <f>man!E14</f>
        <v>543</v>
      </c>
      <c r="F19" s="10">
        <f t="shared" si="1"/>
        <v>10.456383593298671</v>
      </c>
      <c r="G19" s="9">
        <f>man!F14</f>
        <v>1288</v>
      </c>
      <c r="H19" s="10">
        <f t="shared" si="2"/>
        <v>24.80261891007125</v>
      </c>
      <c r="I19" s="9">
        <f>man!G14</f>
        <v>1420</v>
      </c>
      <c r="J19" s="10">
        <f t="shared" si="3"/>
        <v>27.344502214519544</v>
      </c>
      <c r="K19" s="9">
        <f>man!H14</f>
        <v>1102</v>
      </c>
      <c r="L19" s="10">
        <f t="shared" si="4"/>
        <v>21.220874253803196</v>
      </c>
      <c r="M19" s="9">
        <f>man!I14</f>
        <v>840</v>
      </c>
      <c r="N19" s="10">
        <f t="shared" si="5"/>
        <v>16.175621028307337</v>
      </c>
      <c r="P19" s="16"/>
      <c r="Q19" s="15"/>
      <c r="R19" s="15"/>
    </row>
    <row r="20" spans="1:18" ht="12.75">
      <c r="A20" s="1" t="s">
        <v>51</v>
      </c>
      <c r="B20" s="3" t="s">
        <v>43</v>
      </c>
      <c r="C20" s="9">
        <f>man!C15</f>
        <v>18797</v>
      </c>
      <c r="D20" s="9">
        <f t="shared" si="0"/>
        <v>19488</v>
      </c>
      <c r="E20" s="9">
        <f>man!E15</f>
        <v>2500</v>
      </c>
      <c r="F20" s="10">
        <f t="shared" si="1"/>
        <v>12.828407224958948</v>
      </c>
      <c r="G20" s="9">
        <f>man!F15</f>
        <v>5350</v>
      </c>
      <c r="H20" s="10">
        <f t="shared" si="2"/>
        <v>27.45279146141215</v>
      </c>
      <c r="I20" s="9">
        <f>man!G15</f>
        <v>5277</v>
      </c>
      <c r="J20" s="10">
        <f t="shared" si="3"/>
        <v>27.07820197044335</v>
      </c>
      <c r="K20" s="9">
        <f>man!H15</f>
        <v>3422</v>
      </c>
      <c r="L20" s="10">
        <f t="shared" si="4"/>
        <v>17.559523809523807</v>
      </c>
      <c r="M20" s="9">
        <f>man!I15</f>
        <v>2939</v>
      </c>
      <c r="N20" s="10">
        <f t="shared" si="5"/>
        <v>15.081075533661743</v>
      </c>
      <c r="P20" s="16"/>
      <c r="Q20" s="15"/>
      <c r="R20" s="15"/>
    </row>
    <row r="21" spans="1:18" ht="12.75">
      <c r="A21" s="1" t="s">
        <v>23</v>
      </c>
      <c r="B21" s="3" t="s">
        <v>40</v>
      </c>
      <c r="C21" s="9">
        <f>man!C16</f>
        <v>11158</v>
      </c>
      <c r="D21" s="9">
        <f t="shared" si="0"/>
        <v>11805</v>
      </c>
      <c r="E21" s="9">
        <f>man!E16</f>
        <v>1013</v>
      </c>
      <c r="F21" s="10">
        <f t="shared" si="1"/>
        <v>8.581109699279967</v>
      </c>
      <c r="G21" s="9">
        <f>man!F16</f>
        <v>2704</v>
      </c>
      <c r="H21" s="10">
        <f t="shared" si="2"/>
        <v>22.90554849639983</v>
      </c>
      <c r="I21" s="9">
        <f>man!G16</f>
        <v>3210</v>
      </c>
      <c r="J21" s="10">
        <f t="shared" si="3"/>
        <v>27.19186785260483</v>
      </c>
      <c r="K21" s="9">
        <f>man!H16</f>
        <v>2424</v>
      </c>
      <c r="L21" s="10">
        <f t="shared" si="4"/>
        <v>20.53367217280813</v>
      </c>
      <c r="M21" s="9">
        <f>man!I16</f>
        <v>2454</v>
      </c>
      <c r="N21" s="10">
        <f t="shared" si="5"/>
        <v>20.78780177890724</v>
      </c>
      <c r="P21" s="16"/>
      <c r="Q21" s="15"/>
      <c r="R21" s="15"/>
    </row>
    <row r="22" spans="1:18" ht="12.75">
      <c r="A22" s="1" t="s">
        <v>53</v>
      </c>
      <c r="B22" s="3" t="s">
        <v>4</v>
      </c>
      <c r="C22" s="9">
        <f>man!C17</f>
        <v>5075</v>
      </c>
      <c r="D22" s="9">
        <f t="shared" si="0"/>
        <v>5375</v>
      </c>
      <c r="E22" s="9">
        <f>man!E17</f>
        <v>597</v>
      </c>
      <c r="F22" s="10">
        <f t="shared" si="1"/>
        <v>11.106976744186046</v>
      </c>
      <c r="G22" s="9">
        <f>man!F17</f>
        <v>1374</v>
      </c>
      <c r="H22" s="10">
        <f t="shared" si="2"/>
        <v>25.56279069767442</v>
      </c>
      <c r="I22" s="9">
        <f>man!G17</f>
        <v>1654</v>
      </c>
      <c r="J22" s="10">
        <f t="shared" si="3"/>
        <v>30.772093023255813</v>
      </c>
      <c r="K22" s="9">
        <f>man!H17</f>
        <v>1040</v>
      </c>
      <c r="L22" s="10">
        <f t="shared" si="4"/>
        <v>19.348837209302324</v>
      </c>
      <c r="M22" s="9">
        <f>man!I17</f>
        <v>710</v>
      </c>
      <c r="N22" s="10">
        <f t="shared" si="5"/>
        <v>13.209302325581396</v>
      </c>
      <c r="P22" s="16"/>
      <c r="Q22" s="15"/>
      <c r="R22" s="15"/>
    </row>
    <row r="23" spans="1:18" ht="12.75">
      <c r="A23" s="1" t="s">
        <v>8</v>
      </c>
      <c r="B23" s="3" t="s">
        <v>36</v>
      </c>
      <c r="C23" s="9">
        <f>man!C18</f>
        <v>13284</v>
      </c>
      <c r="D23" s="9">
        <f t="shared" si="0"/>
        <v>15899</v>
      </c>
      <c r="E23" s="9">
        <f>man!E18</f>
        <v>2174</v>
      </c>
      <c r="F23" s="10">
        <f t="shared" si="1"/>
        <v>13.67381596326813</v>
      </c>
      <c r="G23" s="9">
        <f>man!F18</f>
        <v>3691</v>
      </c>
      <c r="H23" s="10">
        <f t="shared" si="2"/>
        <v>23.215296559532046</v>
      </c>
      <c r="I23" s="9">
        <f>man!G18</f>
        <v>4152</v>
      </c>
      <c r="J23" s="10">
        <f t="shared" si="3"/>
        <v>26.114849990565443</v>
      </c>
      <c r="K23" s="9">
        <f>man!H18</f>
        <v>3057</v>
      </c>
      <c r="L23" s="10">
        <f t="shared" si="4"/>
        <v>19.227624378891754</v>
      </c>
      <c r="M23" s="9">
        <f>man!I18</f>
        <v>2825</v>
      </c>
      <c r="N23" s="10">
        <f t="shared" si="5"/>
        <v>17.768413107742624</v>
      </c>
      <c r="P23" s="16"/>
      <c r="Q23" s="15"/>
      <c r="R23" s="15"/>
    </row>
    <row r="24" spans="1:18" ht="12.75">
      <c r="A24" s="1" t="s">
        <v>69</v>
      </c>
      <c r="B24" s="3" t="s">
        <v>42</v>
      </c>
      <c r="C24" s="9">
        <f>man!C19</f>
        <v>13382</v>
      </c>
      <c r="D24" s="9">
        <f t="shared" si="0"/>
        <v>15045</v>
      </c>
      <c r="E24" s="9">
        <f>man!E19</f>
        <v>1767</v>
      </c>
      <c r="F24" s="10">
        <f t="shared" si="1"/>
        <v>11.744765702891327</v>
      </c>
      <c r="G24" s="9">
        <f>man!F19</f>
        <v>3601</v>
      </c>
      <c r="H24" s="10">
        <f t="shared" si="2"/>
        <v>23.93486208042539</v>
      </c>
      <c r="I24" s="9">
        <f>man!G19</f>
        <v>4173</v>
      </c>
      <c r="J24" s="10">
        <f t="shared" si="3"/>
        <v>27.736789631106678</v>
      </c>
      <c r="K24" s="9">
        <f>man!H19</f>
        <v>3053</v>
      </c>
      <c r="L24" s="10">
        <f t="shared" si="4"/>
        <v>20.29245596543702</v>
      </c>
      <c r="M24" s="9">
        <f>man!I19</f>
        <v>2451</v>
      </c>
      <c r="N24" s="10">
        <f t="shared" si="5"/>
        <v>16.291126620139583</v>
      </c>
      <c r="P24" s="16"/>
      <c r="Q24" s="15"/>
      <c r="R24" s="15"/>
    </row>
    <row r="25" spans="1:18" ht="12.75">
      <c r="A25" s="1" t="s">
        <v>6</v>
      </c>
      <c r="B25" s="3" t="s">
        <v>57</v>
      </c>
      <c r="C25" s="9">
        <f>man!C20</f>
        <v>7665</v>
      </c>
      <c r="D25" s="9">
        <f t="shared" si="0"/>
        <v>8840</v>
      </c>
      <c r="E25" s="9">
        <f>man!E20</f>
        <v>881</v>
      </c>
      <c r="F25" s="10">
        <f t="shared" si="1"/>
        <v>9.96606334841629</v>
      </c>
      <c r="G25" s="9">
        <f>man!F20</f>
        <v>1992</v>
      </c>
      <c r="H25" s="10">
        <f t="shared" si="2"/>
        <v>22.533936651583712</v>
      </c>
      <c r="I25" s="9">
        <f>man!G20</f>
        <v>2471</v>
      </c>
      <c r="J25" s="10">
        <f t="shared" si="3"/>
        <v>27.952488687782807</v>
      </c>
      <c r="K25" s="9">
        <f>man!H20</f>
        <v>1943</v>
      </c>
      <c r="L25" s="10">
        <f t="shared" si="4"/>
        <v>21.979638009049772</v>
      </c>
      <c r="M25" s="9">
        <f>man!I20</f>
        <v>1553</v>
      </c>
      <c r="N25" s="10">
        <f t="shared" si="5"/>
        <v>17.56787330316742</v>
      </c>
      <c r="P25" s="16"/>
      <c r="Q25" s="15"/>
      <c r="R25" s="15"/>
    </row>
    <row r="26" spans="1:18" ht="12.75">
      <c r="A26" s="1" t="s">
        <v>10</v>
      </c>
      <c r="B26" s="3" t="s">
        <v>65</v>
      </c>
      <c r="C26" s="9">
        <f>man!C21</f>
        <v>3219</v>
      </c>
      <c r="D26" s="9">
        <f t="shared" si="0"/>
        <v>3413</v>
      </c>
      <c r="E26" s="9">
        <f>man!E21</f>
        <v>510</v>
      </c>
      <c r="F26" s="10">
        <f t="shared" si="1"/>
        <v>14.942865514210371</v>
      </c>
      <c r="G26" s="9">
        <f>man!F21</f>
        <v>865</v>
      </c>
      <c r="H26" s="10">
        <f t="shared" si="2"/>
        <v>25.344271901552883</v>
      </c>
      <c r="I26" s="9">
        <f>man!G21</f>
        <v>869</v>
      </c>
      <c r="J26" s="10">
        <f t="shared" si="3"/>
        <v>25.46147084676238</v>
      </c>
      <c r="K26" s="9">
        <f>man!H21</f>
        <v>606</v>
      </c>
      <c r="L26" s="10">
        <f t="shared" si="4"/>
        <v>17.755640199238208</v>
      </c>
      <c r="M26" s="9">
        <f>man!I21</f>
        <v>563</v>
      </c>
      <c r="N26" s="10">
        <f t="shared" si="5"/>
        <v>16.495751538236156</v>
      </c>
      <c r="P26" s="16"/>
      <c r="Q26" s="15"/>
      <c r="R26" s="15"/>
    </row>
    <row r="27" spans="1:18" ht="12.75">
      <c r="A27" s="1" t="s">
        <v>61</v>
      </c>
      <c r="B27" s="3" t="s">
        <v>25</v>
      </c>
      <c r="C27" s="9">
        <f>man!C22</f>
        <v>5468</v>
      </c>
      <c r="D27" s="9">
        <f t="shared" si="0"/>
        <v>5703</v>
      </c>
      <c r="E27" s="9">
        <f>man!E22</f>
        <v>530</v>
      </c>
      <c r="F27" s="10">
        <f t="shared" si="1"/>
        <v>9.29335437489041</v>
      </c>
      <c r="G27" s="9">
        <f>man!F22</f>
        <v>1459</v>
      </c>
      <c r="H27" s="10">
        <f t="shared" si="2"/>
        <v>25.583026477292652</v>
      </c>
      <c r="I27" s="9">
        <f>man!G22</f>
        <v>1711</v>
      </c>
      <c r="J27" s="10">
        <f t="shared" si="3"/>
        <v>30.001753463089603</v>
      </c>
      <c r="K27" s="9">
        <f>man!H22</f>
        <v>1145</v>
      </c>
      <c r="L27" s="10">
        <f t="shared" si="4"/>
        <v>20.077152375942486</v>
      </c>
      <c r="M27" s="9">
        <f>man!I22</f>
        <v>858</v>
      </c>
      <c r="N27" s="10">
        <f t="shared" si="5"/>
        <v>15.044713308784848</v>
      </c>
      <c r="P27" s="16"/>
      <c r="Q27" s="15"/>
      <c r="R27" s="15"/>
    </row>
    <row r="28" spans="1:18" ht="12.75">
      <c r="A28" s="1" t="s">
        <v>27</v>
      </c>
      <c r="B28" s="3" t="s">
        <v>41</v>
      </c>
      <c r="C28" s="9">
        <f>man!C23</f>
        <v>9081</v>
      </c>
      <c r="D28" s="9">
        <f t="shared" si="0"/>
        <v>10643</v>
      </c>
      <c r="E28" s="9">
        <f>man!E23</f>
        <v>1022</v>
      </c>
      <c r="F28" s="10">
        <f t="shared" si="1"/>
        <v>9.602555670393686</v>
      </c>
      <c r="G28" s="9">
        <f>man!F23</f>
        <v>2495</v>
      </c>
      <c r="H28" s="10">
        <f t="shared" si="2"/>
        <v>23.4426383538476</v>
      </c>
      <c r="I28" s="9">
        <f>man!G23</f>
        <v>3386</v>
      </c>
      <c r="J28" s="10">
        <f t="shared" si="3"/>
        <v>31.81433806257634</v>
      </c>
      <c r="K28" s="9">
        <f>man!H23</f>
        <v>2168</v>
      </c>
      <c r="L28" s="10">
        <f t="shared" si="4"/>
        <v>20.370196373203044</v>
      </c>
      <c r="M28" s="9">
        <f>man!I23</f>
        <v>1572</v>
      </c>
      <c r="N28" s="10">
        <f t="shared" si="5"/>
        <v>14.77027153997933</v>
      </c>
      <c r="P28" s="16"/>
      <c r="Q28" s="15"/>
      <c r="R28" s="15"/>
    </row>
    <row r="29" spans="1:18" ht="12.75">
      <c r="A29" s="1" t="s">
        <v>46</v>
      </c>
      <c r="B29" s="3" t="s">
        <v>56</v>
      </c>
      <c r="C29" s="9">
        <f>man!C24</f>
        <v>8543</v>
      </c>
      <c r="D29" s="9">
        <f t="shared" si="0"/>
        <v>9235</v>
      </c>
      <c r="E29" s="9">
        <f>man!E24</f>
        <v>759</v>
      </c>
      <c r="F29" s="10">
        <f t="shared" si="1"/>
        <v>8.21873308067136</v>
      </c>
      <c r="G29" s="9">
        <f>man!F24</f>
        <v>1974</v>
      </c>
      <c r="H29" s="10">
        <f t="shared" si="2"/>
        <v>21.375203031943695</v>
      </c>
      <c r="I29" s="9">
        <f>man!G24</f>
        <v>2498</v>
      </c>
      <c r="J29" s="10">
        <f t="shared" si="3"/>
        <v>27.04926908500271</v>
      </c>
      <c r="K29" s="9">
        <f>man!H24</f>
        <v>2080</v>
      </c>
      <c r="L29" s="10">
        <f t="shared" si="4"/>
        <v>22.523010286951813</v>
      </c>
      <c r="M29" s="9">
        <f>man!I24</f>
        <v>1924</v>
      </c>
      <c r="N29" s="10">
        <f t="shared" si="5"/>
        <v>20.833784515430427</v>
      </c>
      <c r="P29" s="16"/>
      <c r="Q29" s="15"/>
      <c r="R29" s="15"/>
    </row>
    <row r="30" spans="1:18" ht="12.75">
      <c r="A30" s="1" t="s">
        <v>5</v>
      </c>
      <c r="B30" s="3" t="s">
        <v>33</v>
      </c>
      <c r="C30" s="9">
        <f>man!C25</f>
        <v>4414</v>
      </c>
      <c r="D30" s="9">
        <f t="shared" si="0"/>
        <v>4794</v>
      </c>
      <c r="E30" s="9">
        <f>man!E25</f>
        <v>410</v>
      </c>
      <c r="F30" s="10">
        <f t="shared" si="1"/>
        <v>8.552357113057989</v>
      </c>
      <c r="G30" s="9">
        <f>man!F25</f>
        <v>1059</v>
      </c>
      <c r="H30" s="10">
        <f t="shared" si="2"/>
        <v>22.090112640801003</v>
      </c>
      <c r="I30" s="9">
        <f>man!G25</f>
        <v>1445</v>
      </c>
      <c r="J30" s="10">
        <f t="shared" si="3"/>
        <v>30.141843971631204</v>
      </c>
      <c r="K30" s="9">
        <f>man!H25</f>
        <v>1072</v>
      </c>
      <c r="L30" s="10">
        <f t="shared" si="4"/>
        <v>22.361284939507716</v>
      </c>
      <c r="M30" s="9">
        <f>man!I25</f>
        <v>808</v>
      </c>
      <c r="N30" s="10">
        <f t="shared" si="5"/>
        <v>16.854401335002088</v>
      </c>
      <c r="P30" s="16"/>
      <c r="Q30" s="15"/>
      <c r="R30" s="15"/>
    </row>
    <row r="31" spans="1:18" ht="12.75">
      <c r="A31" s="1" t="s">
        <v>83</v>
      </c>
      <c r="B31" s="3" t="s">
        <v>44</v>
      </c>
      <c r="C31" s="9">
        <f>man!C26</f>
        <v>15149</v>
      </c>
      <c r="D31" s="9">
        <f t="shared" si="0"/>
        <v>16685</v>
      </c>
      <c r="E31" s="9">
        <f>man!E26</f>
        <v>1719</v>
      </c>
      <c r="F31" s="10">
        <f t="shared" si="1"/>
        <v>10.30266706622715</v>
      </c>
      <c r="G31" s="9">
        <f>man!F26</f>
        <v>4471</v>
      </c>
      <c r="H31" s="10">
        <f t="shared" si="2"/>
        <v>26.796523823793827</v>
      </c>
      <c r="I31" s="9">
        <f>man!G26</f>
        <v>4806</v>
      </c>
      <c r="J31" s="10">
        <f t="shared" si="3"/>
        <v>28.804315253221457</v>
      </c>
      <c r="K31" s="9">
        <f>man!H26</f>
        <v>3202</v>
      </c>
      <c r="L31" s="10">
        <f t="shared" si="4"/>
        <v>19.190890020976926</v>
      </c>
      <c r="M31" s="9">
        <f>man!I26</f>
        <v>2487</v>
      </c>
      <c r="N31" s="10">
        <f t="shared" si="5"/>
        <v>14.905603835780642</v>
      </c>
      <c r="P31" s="16"/>
      <c r="Q31" s="15"/>
      <c r="R31" s="15"/>
    </row>
    <row r="32" spans="1:18" ht="12.75">
      <c r="A32" s="1" t="s">
        <v>67</v>
      </c>
      <c r="B32" s="3" t="s">
        <v>50</v>
      </c>
      <c r="C32" s="9">
        <f>man!C27</f>
        <v>5992</v>
      </c>
      <c r="D32" s="9">
        <f t="shared" si="0"/>
        <v>6208</v>
      </c>
      <c r="E32" s="9">
        <f>man!E27</f>
        <v>561</v>
      </c>
      <c r="F32" s="10">
        <f t="shared" si="1"/>
        <v>9.036726804123711</v>
      </c>
      <c r="G32" s="9">
        <f>man!F27</f>
        <v>1820</v>
      </c>
      <c r="H32" s="10">
        <f t="shared" si="2"/>
        <v>29.317010309278352</v>
      </c>
      <c r="I32" s="9">
        <f>man!G27</f>
        <v>2048</v>
      </c>
      <c r="J32" s="10">
        <f t="shared" si="3"/>
        <v>32.98969072164948</v>
      </c>
      <c r="K32" s="9">
        <f>man!H27</f>
        <v>1075</v>
      </c>
      <c r="L32" s="10">
        <f t="shared" si="4"/>
        <v>17.316365979381445</v>
      </c>
      <c r="M32" s="9">
        <f>man!I27</f>
        <v>704</v>
      </c>
      <c r="N32" s="10">
        <f t="shared" si="5"/>
        <v>11.34020618556701</v>
      </c>
      <c r="P32" s="16"/>
      <c r="Q32" s="15"/>
      <c r="R32" s="15"/>
    </row>
    <row r="33" spans="1:18" ht="12.75">
      <c r="A33" s="1" t="s">
        <v>26</v>
      </c>
      <c r="B33" s="3" t="s">
        <v>34</v>
      </c>
      <c r="C33" s="9">
        <f>man!C28</f>
        <v>12367</v>
      </c>
      <c r="D33" s="9">
        <f t="shared" si="0"/>
        <v>14141</v>
      </c>
      <c r="E33" s="9">
        <f>man!E28</f>
        <v>1465</v>
      </c>
      <c r="F33" s="10">
        <f t="shared" si="1"/>
        <v>10.359946255568914</v>
      </c>
      <c r="G33" s="9">
        <f>man!F28</f>
        <v>3392</v>
      </c>
      <c r="H33" s="10">
        <f t="shared" si="2"/>
        <v>23.986988190368432</v>
      </c>
      <c r="I33" s="9">
        <f>man!G28</f>
        <v>3934</v>
      </c>
      <c r="J33" s="10">
        <f t="shared" si="3"/>
        <v>27.819814723145463</v>
      </c>
      <c r="K33" s="9">
        <f>man!H28</f>
        <v>2872</v>
      </c>
      <c r="L33" s="10">
        <f t="shared" si="4"/>
        <v>20.30973764231667</v>
      </c>
      <c r="M33" s="9">
        <f>man!I28</f>
        <v>2478</v>
      </c>
      <c r="N33" s="10">
        <f t="shared" si="5"/>
        <v>17.52351318860052</v>
      </c>
      <c r="P33" s="16"/>
      <c r="Q33" s="15"/>
      <c r="R33" s="15"/>
    </row>
    <row r="34" spans="1:18" ht="12.75">
      <c r="A34" s="1" t="s">
        <v>20</v>
      </c>
      <c r="B34" s="3" t="s">
        <v>15</v>
      </c>
      <c r="C34" s="9">
        <f>man!C29</f>
        <v>6039</v>
      </c>
      <c r="D34" s="9">
        <f t="shared" si="0"/>
        <v>6324</v>
      </c>
      <c r="E34" s="9">
        <f>man!E29</f>
        <v>662</v>
      </c>
      <c r="F34" s="10">
        <f t="shared" si="1"/>
        <v>10.468058191018342</v>
      </c>
      <c r="G34" s="9">
        <f>man!F29</f>
        <v>1591</v>
      </c>
      <c r="H34" s="10">
        <f t="shared" si="2"/>
        <v>25.15812776723593</v>
      </c>
      <c r="I34" s="9">
        <f>man!G29</f>
        <v>1855</v>
      </c>
      <c r="J34" s="10">
        <f t="shared" si="3"/>
        <v>29.33270082226439</v>
      </c>
      <c r="K34" s="9">
        <f>man!H29</f>
        <v>1216</v>
      </c>
      <c r="L34" s="10">
        <f t="shared" si="4"/>
        <v>19.22833649588868</v>
      </c>
      <c r="M34" s="9">
        <f>man!I29</f>
        <v>1000</v>
      </c>
      <c r="N34" s="10">
        <f t="shared" si="5"/>
        <v>15.812776723592664</v>
      </c>
      <c r="P34" s="16"/>
      <c r="Q34" s="15"/>
      <c r="R34" s="15"/>
    </row>
    <row r="35" spans="1:18" ht="12.75">
      <c r="A35" s="1" t="s">
        <v>82</v>
      </c>
      <c r="B35" s="3" t="s">
        <v>54</v>
      </c>
      <c r="C35" s="9">
        <f>man!C30</f>
        <v>11903</v>
      </c>
      <c r="D35" s="9">
        <f t="shared" si="0"/>
        <v>12705</v>
      </c>
      <c r="E35" s="9">
        <f>man!E30</f>
        <v>1495</v>
      </c>
      <c r="F35" s="10">
        <f t="shared" si="1"/>
        <v>11.767020857929948</v>
      </c>
      <c r="G35" s="9">
        <f>man!F30</f>
        <v>2988</v>
      </c>
      <c r="H35" s="10">
        <f t="shared" si="2"/>
        <v>23.518299881936244</v>
      </c>
      <c r="I35" s="9">
        <f>man!G30</f>
        <v>3659</v>
      </c>
      <c r="J35" s="10">
        <f t="shared" si="3"/>
        <v>28.799685163321527</v>
      </c>
      <c r="K35" s="9">
        <f>man!H30</f>
        <v>2627</v>
      </c>
      <c r="L35" s="10">
        <f t="shared" si="4"/>
        <v>20.676898858717042</v>
      </c>
      <c r="M35" s="9">
        <f>man!I30</f>
        <v>1936</v>
      </c>
      <c r="N35" s="10">
        <f t="shared" si="5"/>
        <v>15.238095238095239</v>
      </c>
      <c r="P35" s="16"/>
      <c r="Q35" s="15"/>
      <c r="R35" s="15"/>
    </row>
    <row r="36" spans="1:18" ht="12.75">
      <c r="A36" s="1" t="s">
        <v>32</v>
      </c>
      <c r="B36" s="3" t="s">
        <v>52</v>
      </c>
      <c r="C36" s="9">
        <f>man!C31</f>
        <v>8474</v>
      </c>
      <c r="D36" s="9">
        <f t="shared" si="0"/>
        <v>9305</v>
      </c>
      <c r="E36" s="9">
        <f>man!E31</f>
        <v>896</v>
      </c>
      <c r="F36" s="10">
        <f t="shared" si="1"/>
        <v>9.629231595916174</v>
      </c>
      <c r="G36" s="9">
        <f>man!F31</f>
        <v>1902</v>
      </c>
      <c r="H36" s="10">
        <f t="shared" si="2"/>
        <v>20.44062332079527</v>
      </c>
      <c r="I36" s="9">
        <f>man!G31</f>
        <v>2548</v>
      </c>
      <c r="J36" s="10">
        <f t="shared" si="3"/>
        <v>27.38312735088662</v>
      </c>
      <c r="K36" s="9">
        <f>man!H31</f>
        <v>2250</v>
      </c>
      <c r="L36" s="10">
        <f t="shared" si="4"/>
        <v>24.18054809242343</v>
      </c>
      <c r="M36" s="9">
        <f>man!I31</f>
        <v>1709</v>
      </c>
      <c r="N36" s="10">
        <f t="shared" si="5"/>
        <v>18.366469639978504</v>
      </c>
      <c r="P36" s="16"/>
      <c r="Q36" s="15"/>
      <c r="R36" s="15"/>
    </row>
    <row r="37" spans="1:18" ht="12.75">
      <c r="A37" s="1" t="s">
        <v>0</v>
      </c>
      <c r="B37" s="3" t="s">
        <v>55</v>
      </c>
      <c r="C37" s="9">
        <f>man!C32</f>
        <v>7910</v>
      </c>
      <c r="D37" s="9">
        <f t="shared" si="0"/>
        <v>8501</v>
      </c>
      <c r="E37" s="9">
        <f>man!E32</f>
        <v>1026</v>
      </c>
      <c r="F37" s="10">
        <f t="shared" si="1"/>
        <v>12.069168333137279</v>
      </c>
      <c r="G37" s="9">
        <f>man!F32</f>
        <v>2054</v>
      </c>
      <c r="H37" s="10">
        <f t="shared" si="2"/>
        <v>24.1618633101988</v>
      </c>
      <c r="I37" s="9">
        <f>man!G32</f>
        <v>2495</v>
      </c>
      <c r="J37" s="10">
        <f t="shared" si="3"/>
        <v>29.34948829549465</v>
      </c>
      <c r="K37" s="9">
        <f>man!H32</f>
        <v>1706</v>
      </c>
      <c r="L37" s="10">
        <f t="shared" si="4"/>
        <v>20.06822726738031</v>
      </c>
      <c r="M37" s="9">
        <f>man!I32</f>
        <v>1220</v>
      </c>
      <c r="N37" s="10">
        <f t="shared" si="5"/>
        <v>14.351252793788966</v>
      </c>
      <c r="P37" s="16"/>
      <c r="Q37" s="15"/>
      <c r="R37" s="15"/>
    </row>
    <row r="38" spans="1:18" ht="12.75">
      <c r="A38" s="1" t="s">
        <v>72</v>
      </c>
      <c r="B38" s="3" t="s">
        <v>28</v>
      </c>
      <c r="C38" s="9">
        <f>man!C33</f>
        <v>12135</v>
      </c>
      <c r="D38" s="9">
        <f t="shared" si="0"/>
        <v>13141</v>
      </c>
      <c r="E38" s="9">
        <f>man!E33</f>
        <v>1310</v>
      </c>
      <c r="F38" s="10">
        <f t="shared" si="1"/>
        <v>9.968799939121832</v>
      </c>
      <c r="G38" s="9">
        <f>man!F33</f>
        <v>3126</v>
      </c>
      <c r="H38" s="10">
        <f t="shared" si="2"/>
        <v>23.788143976866298</v>
      </c>
      <c r="I38" s="9">
        <f>man!G33</f>
        <v>3599</v>
      </c>
      <c r="J38" s="10">
        <f t="shared" si="3"/>
        <v>27.38756563427441</v>
      </c>
      <c r="K38" s="9">
        <f>man!H33</f>
        <v>2785</v>
      </c>
      <c r="L38" s="10">
        <f t="shared" si="4"/>
        <v>21.19321208431626</v>
      </c>
      <c r="M38" s="9">
        <f>man!I33</f>
        <v>2321</v>
      </c>
      <c r="N38" s="10">
        <f t="shared" si="5"/>
        <v>17.662278365421198</v>
      </c>
      <c r="P38" s="16"/>
      <c r="Q38" s="15"/>
      <c r="R38" s="15"/>
    </row>
    <row r="39" spans="1:18" ht="12.75">
      <c r="A39" s="1" t="s">
        <v>49</v>
      </c>
      <c r="B39" s="3" t="s">
        <v>79</v>
      </c>
      <c r="C39" s="9">
        <f>man!C34</f>
        <v>7293</v>
      </c>
      <c r="D39" s="9">
        <f t="shared" si="0"/>
        <v>8055</v>
      </c>
      <c r="E39" s="9">
        <f>man!E34</f>
        <v>848</v>
      </c>
      <c r="F39" s="10">
        <f t="shared" si="1"/>
        <v>10.5276225946617</v>
      </c>
      <c r="G39" s="9">
        <f>man!F34</f>
        <v>1902</v>
      </c>
      <c r="H39" s="10">
        <f t="shared" si="2"/>
        <v>23.612662942271882</v>
      </c>
      <c r="I39" s="9">
        <f>man!G34</f>
        <v>2450</v>
      </c>
      <c r="J39" s="10">
        <f t="shared" si="3"/>
        <v>30.415890751086284</v>
      </c>
      <c r="K39" s="9">
        <f>man!H34</f>
        <v>1585</v>
      </c>
      <c r="L39" s="10">
        <f t="shared" si="4"/>
        <v>19.6772191185599</v>
      </c>
      <c r="M39" s="9">
        <f>man!I34</f>
        <v>1270</v>
      </c>
      <c r="N39" s="10">
        <f t="shared" si="5"/>
        <v>15.766604593420237</v>
      </c>
      <c r="P39" s="16"/>
      <c r="Q39" s="15"/>
      <c r="R39" s="15"/>
    </row>
    <row r="40" spans="1:18" ht="12.75">
      <c r="A40" s="1" t="s">
        <v>76</v>
      </c>
      <c r="B40" s="3" t="s">
        <v>84</v>
      </c>
      <c r="C40" s="9">
        <f>man!C35</f>
        <v>7296</v>
      </c>
      <c r="D40" s="9">
        <f t="shared" si="0"/>
        <v>8454</v>
      </c>
      <c r="E40" s="9">
        <f>man!E35</f>
        <v>1235</v>
      </c>
      <c r="F40" s="10">
        <f t="shared" si="1"/>
        <v>14.608469363614857</v>
      </c>
      <c r="G40" s="9">
        <f>man!F35</f>
        <v>2285</v>
      </c>
      <c r="H40" s="10">
        <f t="shared" si="2"/>
        <v>27.028625502720605</v>
      </c>
      <c r="I40" s="9">
        <f>man!G35</f>
        <v>2256</v>
      </c>
      <c r="J40" s="10">
        <f t="shared" si="3"/>
        <v>26.68559261887864</v>
      </c>
      <c r="K40" s="9">
        <f>man!H35</f>
        <v>1571</v>
      </c>
      <c r="L40" s="10">
        <f t="shared" si="4"/>
        <v>18.582919328128696</v>
      </c>
      <c r="M40" s="9">
        <f>man!I35</f>
        <v>1107</v>
      </c>
      <c r="N40" s="10">
        <f t="shared" si="5"/>
        <v>13.094393186657205</v>
      </c>
      <c r="P40" s="16"/>
      <c r="Q40" s="15"/>
      <c r="R40" s="15"/>
    </row>
    <row r="41" spans="1:18" ht="12.75">
      <c r="A41" s="1" t="s">
        <v>9</v>
      </c>
      <c r="B41" s="3" t="s">
        <v>35</v>
      </c>
      <c r="C41" s="9">
        <f>man!C36</f>
        <v>9036</v>
      </c>
      <c r="D41" s="9">
        <f t="shared" si="0"/>
        <v>9655</v>
      </c>
      <c r="E41" s="9">
        <f>man!E36</f>
        <v>972</v>
      </c>
      <c r="F41" s="10">
        <f t="shared" si="1"/>
        <v>10.067322630761263</v>
      </c>
      <c r="G41" s="9">
        <f>man!F36</f>
        <v>2554</v>
      </c>
      <c r="H41" s="10">
        <f t="shared" si="2"/>
        <v>26.45261522527188</v>
      </c>
      <c r="I41" s="9">
        <f>man!G36</f>
        <v>2727</v>
      </c>
      <c r="J41" s="10">
        <f t="shared" si="3"/>
        <v>28.24443293630243</v>
      </c>
      <c r="K41" s="9">
        <f>man!H36</f>
        <v>1917</v>
      </c>
      <c r="L41" s="10">
        <f t="shared" si="4"/>
        <v>19.854997410668048</v>
      </c>
      <c r="M41" s="9">
        <f>man!I36</f>
        <v>1485</v>
      </c>
      <c r="N41" s="10">
        <f t="shared" si="5"/>
        <v>15.380631796996374</v>
      </c>
      <c r="P41" s="16"/>
      <c r="Q41" s="15"/>
      <c r="R41" s="15"/>
    </row>
    <row r="42" spans="1:18" ht="12.75">
      <c r="A42" s="1" t="s">
        <v>73</v>
      </c>
      <c r="B42" s="3" t="s">
        <v>78</v>
      </c>
      <c r="C42" s="9">
        <f>man!C37</f>
        <v>10191</v>
      </c>
      <c r="D42" s="9">
        <f t="shared" si="0"/>
        <v>11844</v>
      </c>
      <c r="E42" s="9">
        <f>man!E37</f>
        <v>1140</v>
      </c>
      <c r="F42" s="10">
        <f t="shared" si="1"/>
        <v>9.625126646403242</v>
      </c>
      <c r="G42" s="9">
        <f>man!F37</f>
        <v>2597</v>
      </c>
      <c r="H42" s="10">
        <f t="shared" si="2"/>
        <v>21.926713947990546</v>
      </c>
      <c r="I42" s="9">
        <f>man!G37</f>
        <v>3350</v>
      </c>
      <c r="J42" s="10">
        <f t="shared" si="3"/>
        <v>28.28436339074637</v>
      </c>
      <c r="K42" s="9">
        <f>man!H37</f>
        <v>2751</v>
      </c>
      <c r="L42" s="10">
        <f t="shared" si="4"/>
        <v>23.22695035460993</v>
      </c>
      <c r="M42" s="9">
        <f>man!I37</f>
        <v>2006</v>
      </c>
      <c r="N42" s="10">
        <f t="shared" si="5"/>
        <v>16.936845660249915</v>
      </c>
      <c r="P42" s="16"/>
      <c r="Q42" s="15"/>
      <c r="R42" s="15"/>
    </row>
    <row r="43" spans="1:18" ht="12.75">
      <c r="A43" s="1" t="s">
        <v>29</v>
      </c>
      <c r="B43" s="3" t="s">
        <v>75</v>
      </c>
      <c r="C43" s="9">
        <f>man!C38</f>
        <v>5996</v>
      </c>
      <c r="D43" s="9">
        <f t="shared" si="0"/>
        <v>6923</v>
      </c>
      <c r="E43" s="9">
        <f>man!E38</f>
        <v>539</v>
      </c>
      <c r="F43" s="10">
        <f t="shared" si="1"/>
        <v>7.785642062689585</v>
      </c>
      <c r="G43" s="9">
        <f>man!F38</f>
        <v>1407</v>
      </c>
      <c r="H43" s="10">
        <f t="shared" si="2"/>
        <v>20.323559150657232</v>
      </c>
      <c r="I43" s="9">
        <f>man!G38</f>
        <v>1945</v>
      </c>
      <c r="J43" s="10">
        <f t="shared" si="3"/>
        <v>28.09475660840676</v>
      </c>
      <c r="K43" s="9">
        <f>man!H38</f>
        <v>1524</v>
      </c>
      <c r="L43" s="10">
        <f t="shared" si="4"/>
        <v>22.013577928643652</v>
      </c>
      <c r="M43" s="9">
        <f>man!I38</f>
        <v>1508</v>
      </c>
      <c r="N43" s="10">
        <f t="shared" si="5"/>
        <v>21.782464249602775</v>
      </c>
      <c r="P43" s="16"/>
      <c r="Q43" s="15"/>
      <c r="R43" s="15"/>
    </row>
    <row r="44" spans="1:18" ht="12.75">
      <c r="A44" s="1" t="s">
        <v>68</v>
      </c>
      <c r="B44" s="3" t="s">
        <v>14</v>
      </c>
      <c r="C44" s="9">
        <f>man!C39</f>
        <v>13844</v>
      </c>
      <c r="D44" s="9">
        <f t="shared" si="0"/>
        <v>14758</v>
      </c>
      <c r="E44" s="9">
        <f>man!E39</f>
        <v>1854</v>
      </c>
      <c r="F44" s="10">
        <f t="shared" si="1"/>
        <v>12.562677869630031</v>
      </c>
      <c r="G44" s="9">
        <f>man!F39</f>
        <v>4129</v>
      </c>
      <c r="H44" s="10">
        <f t="shared" si="2"/>
        <v>27.978045805664724</v>
      </c>
      <c r="I44" s="9">
        <f>man!G39</f>
        <v>3931</v>
      </c>
      <c r="J44" s="10">
        <f t="shared" si="3"/>
        <v>26.63640059628676</v>
      </c>
      <c r="K44" s="9">
        <f>man!H39</f>
        <v>2693</v>
      </c>
      <c r="L44" s="10">
        <f t="shared" si="4"/>
        <v>18.247730044721507</v>
      </c>
      <c r="M44" s="9">
        <f>man!I39</f>
        <v>2151</v>
      </c>
      <c r="N44" s="10">
        <f t="shared" si="5"/>
        <v>14.575145683696977</v>
      </c>
      <c r="P44" s="16"/>
      <c r="Q44" s="15"/>
      <c r="R44" s="15"/>
    </row>
    <row r="45" spans="1:18" ht="12.75">
      <c r="A45" s="1" t="s">
        <v>19</v>
      </c>
      <c r="B45" s="3" t="s">
        <v>81</v>
      </c>
      <c r="C45" s="9">
        <f>man!C40</f>
        <v>6269</v>
      </c>
      <c r="D45" s="9">
        <f t="shared" si="0"/>
        <v>6537</v>
      </c>
      <c r="E45" s="9">
        <f>man!E40</f>
        <v>883</v>
      </c>
      <c r="F45" s="10">
        <f t="shared" si="1"/>
        <v>13.507725256233746</v>
      </c>
      <c r="G45" s="9">
        <f>man!F40</f>
        <v>1802</v>
      </c>
      <c r="H45" s="10">
        <f t="shared" si="2"/>
        <v>27.56616184794248</v>
      </c>
      <c r="I45" s="9">
        <f>man!G40</f>
        <v>1841</v>
      </c>
      <c r="J45" s="10">
        <f t="shared" si="3"/>
        <v>28.162765794707052</v>
      </c>
      <c r="K45" s="9">
        <f>man!H40</f>
        <v>1130</v>
      </c>
      <c r="L45" s="10">
        <f t="shared" si="4"/>
        <v>17.28621691907603</v>
      </c>
      <c r="M45" s="9">
        <f>man!I40</f>
        <v>881</v>
      </c>
      <c r="N45" s="10">
        <f t="shared" si="5"/>
        <v>13.477130182040693</v>
      </c>
      <c r="P45" s="16"/>
      <c r="Q45" s="15"/>
      <c r="R45" s="15"/>
    </row>
    <row r="46" spans="1:18" ht="12.75">
      <c r="A46" s="1" t="s">
        <v>48</v>
      </c>
      <c r="B46" s="3" t="s">
        <v>17</v>
      </c>
      <c r="C46" s="9">
        <f>man!C41</f>
        <v>6237</v>
      </c>
      <c r="D46" s="9">
        <f t="shared" si="0"/>
        <v>7162</v>
      </c>
      <c r="E46" s="9">
        <f>man!E41</f>
        <v>600</v>
      </c>
      <c r="F46" s="10">
        <f t="shared" si="1"/>
        <v>8.377548170901983</v>
      </c>
      <c r="G46" s="9">
        <f>man!F41</f>
        <v>1542</v>
      </c>
      <c r="H46" s="10">
        <f t="shared" si="2"/>
        <v>21.530298799218095</v>
      </c>
      <c r="I46" s="9">
        <f>man!G41</f>
        <v>2027</v>
      </c>
      <c r="J46" s="10">
        <f t="shared" si="3"/>
        <v>28.302150237363865</v>
      </c>
      <c r="K46" s="9">
        <f>man!H41</f>
        <v>1668</v>
      </c>
      <c r="L46" s="10">
        <f t="shared" si="4"/>
        <v>23.28958391510751</v>
      </c>
      <c r="M46" s="9">
        <f>man!I41</f>
        <v>1325</v>
      </c>
      <c r="N46" s="10">
        <f t="shared" si="5"/>
        <v>18.500418877408546</v>
      </c>
      <c r="P46" s="16"/>
      <c r="Q46" s="15"/>
      <c r="R46" s="15"/>
    </row>
    <row r="47" spans="1:18" ht="12.75">
      <c r="A47" s="1" t="s">
        <v>59</v>
      </c>
      <c r="B47" s="3" t="s">
        <v>80</v>
      </c>
      <c r="C47" s="9">
        <f>man!C42</f>
        <v>7237</v>
      </c>
      <c r="D47" s="9">
        <f t="shared" si="0"/>
        <v>8191</v>
      </c>
      <c r="E47" s="9">
        <f>man!E42</f>
        <v>705</v>
      </c>
      <c r="F47" s="10">
        <f t="shared" si="1"/>
        <v>8.607007691368574</v>
      </c>
      <c r="G47" s="9">
        <f>man!F42</f>
        <v>1698</v>
      </c>
      <c r="H47" s="10">
        <f t="shared" si="2"/>
        <v>20.730069588572825</v>
      </c>
      <c r="I47" s="9">
        <f>man!G42</f>
        <v>2437</v>
      </c>
      <c r="J47" s="10">
        <f t="shared" si="3"/>
        <v>29.752167012574777</v>
      </c>
      <c r="K47" s="9">
        <f>man!H42</f>
        <v>1922</v>
      </c>
      <c r="L47" s="10">
        <f t="shared" si="4"/>
        <v>23.464778415333903</v>
      </c>
      <c r="M47" s="9">
        <f>man!I42</f>
        <v>1429</v>
      </c>
      <c r="N47" s="10">
        <f t="shared" si="5"/>
        <v>17.44597729214992</v>
      </c>
      <c r="P47" s="16"/>
      <c r="Q47" s="15"/>
      <c r="R47" s="15"/>
    </row>
    <row r="48" spans="1:18" ht="12.75">
      <c r="A48" s="1" t="s">
        <v>63</v>
      </c>
      <c r="B48" s="3" t="s">
        <v>31</v>
      </c>
      <c r="C48" s="9">
        <f>man!C43</f>
        <v>6599</v>
      </c>
      <c r="D48" s="9">
        <f t="shared" si="0"/>
        <v>7071</v>
      </c>
      <c r="E48" s="9">
        <f>man!E43</f>
        <v>759</v>
      </c>
      <c r="F48" s="10">
        <f t="shared" si="1"/>
        <v>10.733983877810777</v>
      </c>
      <c r="G48" s="9">
        <f>man!F43</f>
        <v>1769</v>
      </c>
      <c r="H48" s="10">
        <f t="shared" si="2"/>
        <v>25.017677839060955</v>
      </c>
      <c r="I48" s="9">
        <f>man!G43</f>
        <v>1976</v>
      </c>
      <c r="J48" s="10">
        <f t="shared" si="3"/>
        <v>27.9451279875548</v>
      </c>
      <c r="K48" s="9">
        <f>man!H43</f>
        <v>1440</v>
      </c>
      <c r="L48" s="10">
        <f t="shared" si="4"/>
        <v>20.364870598218072</v>
      </c>
      <c r="M48" s="9">
        <f>man!I43</f>
        <v>1127</v>
      </c>
      <c r="N48" s="10">
        <f t="shared" si="5"/>
        <v>15.938339697355394</v>
      </c>
      <c r="P48" s="16"/>
      <c r="Q48" s="15"/>
      <c r="R48" s="15"/>
    </row>
    <row r="49" spans="2:14" s="2" customFormat="1" ht="12.75">
      <c r="B49" s="3" t="s">
        <v>91</v>
      </c>
      <c r="C49" s="4">
        <f>SUM(C7:C48)</f>
        <v>400157</v>
      </c>
      <c r="D49" s="4">
        <f>SUM(D7:D48)</f>
        <v>436814</v>
      </c>
      <c r="E49" s="4">
        <f aca="true" t="shared" si="6" ref="E49:M49">SUM(E7:E48)</f>
        <v>45782</v>
      </c>
      <c r="F49" s="11">
        <f>E49/D49*100</f>
        <v>10.48089118022774</v>
      </c>
      <c r="G49" s="4">
        <f t="shared" si="6"/>
        <v>106426</v>
      </c>
      <c r="H49" s="11">
        <f>G49/D49*100</f>
        <v>24.364145837816555</v>
      </c>
      <c r="I49" s="4">
        <f t="shared" si="6"/>
        <v>124309</v>
      </c>
      <c r="J49" s="11">
        <f>I49/D49*100</f>
        <v>28.458108027673106</v>
      </c>
      <c r="K49" s="4">
        <f t="shared" si="6"/>
        <v>88430</v>
      </c>
      <c r="L49" s="11">
        <f>K49/D49*100</f>
        <v>20.244314513728956</v>
      </c>
      <c r="M49" s="4">
        <f t="shared" si="6"/>
        <v>71867</v>
      </c>
      <c r="N49" s="11">
        <f>M49/D49*100</f>
        <v>16.452540440553644</v>
      </c>
    </row>
    <row r="50" spans="2:14" ht="60" customHeight="1">
      <c r="B50" s="20" t="s">
        <v>96</v>
      </c>
      <c r="C50" s="20"/>
      <c r="D50" s="20"/>
      <c r="E50" s="20"/>
      <c r="F50" s="20"/>
      <c r="G50" s="20"/>
      <c r="H50" s="20"/>
      <c r="I50" s="20"/>
      <c r="J50" s="20"/>
      <c r="K50" s="20"/>
      <c r="L50" s="20"/>
      <c r="M50" s="20"/>
      <c r="N50" s="20"/>
    </row>
  </sheetData>
  <sheetProtection/>
  <mergeCells count="12">
    <mergeCell ref="C4:C6"/>
    <mergeCell ref="D4:D6"/>
    <mergeCell ref="E5:F5"/>
    <mergeCell ref="G5:H5"/>
    <mergeCell ref="I5:J5"/>
    <mergeCell ref="B2:N2"/>
    <mergeCell ref="A1:N1"/>
    <mergeCell ref="B50:N50"/>
    <mergeCell ref="K5:L5"/>
    <mergeCell ref="M5:N5"/>
    <mergeCell ref="E4:N4"/>
    <mergeCell ref="B4:B6"/>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12253</v>
      </c>
      <c r="D2" s="13">
        <v>13400</v>
      </c>
      <c r="E2" s="13">
        <v>1599</v>
      </c>
      <c r="F2" s="13">
        <v>3257</v>
      </c>
      <c r="G2" s="13">
        <v>3847</v>
      </c>
      <c r="H2" s="13">
        <v>2681</v>
      </c>
      <c r="I2" s="13">
        <v>2016</v>
      </c>
    </row>
    <row r="3" spans="1:9" ht="12.75">
      <c r="A3" s="17" t="s">
        <v>47</v>
      </c>
      <c r="B3" s="13" t="s">
        <v>11</v>
      </c>
      <c r="C3" s="13">
        <v>11337</v>
      </c>
      <c r="D3" s="13">
        <v>12416</v>
      </c>
      <c r="E3" s="13">
        <v>1371</v>
      </c>
      <c r="F3" s="13">
        <v>2891</v>
      </c>
      <c r="G3" s="13">
        <v>3490</v>
      </c>
      <c r="H3" s="13">
        <v>2563</v>
      </c>
      <c r="I3" s="13">
        <v>2101</v>
      </c>
    </row>
    <row r="4" spans="1:9" ht="12.75">
      <c r="A4" s="13" t="s">
        <v>58</v>
      </c>
      <c r="B4" s="13" t="s">
        <v>13</v>
      </c>
      <c r="C4" s="13">
        <v>10028</v>
      </c>
      <c r="D4" s="13">
        <v>11142</v>
      </c>
      <c r="E4" s="13">
        <v>927</v>
      </c>
      <c r="F4" s="13">
        <v>2451</v>
      </c>
      <c r="G4" s="13">
        <v>3376</v>
      </c>
      <c r="H4" s="13">
        <v>2459</v>
      </c>
      <c r="I4" s="13">
        <v>1929</v>
      </c>
    </row>
    <row r="5" spans="1:9" ht="12.75">
      <c r="A5" s="13" t="s">
        <v>2</v>
      </c>
      <c r="B5" s="13" t="s">
        <v>62</v>
      </c>
      <c r="C5" s="13">
        <v>9745</v>
      </c>
      <c r="D5" s="13">
        <v>10842</v>
      </c>
      <c r="E5" s="13">
        <v>941</v>
      </c>
      <c r="F5" s="13">
        <v>2488</v>
      </c>
      <c r="G5" s="13">
        <v>3028</v>
      </c>
      <c r="H5" s="13">
        <v>2398</v>
      </c>
      <c r="I5" s="13">
        <v>1987</v>
      </c>
    </row>
    <row r="6" spans="1:9" ht="12.75">
      <c r="A6" s="13" t="s">
        <v>1</v>
      </c>
      <c r="B6" s="13" t="s">
        <v>60</v>
      </c>
      <c r="C6" s="13">
        <v>18102</v>
      </c>
      <c r="D6" s="13">
        <v>20018</v>
      </c>
      <c r="E6" s="13">
        <v>2607</v>
      </c>
      <c r="F6" s="13">
        <v>5275</v>
      </c>
      <c r="G6" s="13">
        <v>5982</v>
      </c>
      <c r="H6" s="13">
        <v>3567</v>
      </c>
      <c r="I6" s="13">
        <v>2587</v>
      </c>
    </row>
    <row r="7" spans="1:9" ht="12.75">
      <c r="A7" s="13" t="s">
        <v>21</v>
      </c>
      <c r="B7" s="13" t="s">
        <v>70</v>
      </c>
      <c r="C7" s="13">
        <v>8426</v>
      </c>
      <c r="D7" s="13">
        <v>9758</v>
      </c>
      <c r="E7" s="13">
        <v>1207</v>
      </c>
      <c r="F7" s="13">
        <v>2211</v>
      </c>
      <c r="G7" s="13">
        <v>2599</v>
      </c>
      <c r="H7" s="13">
        <v>1886</v>
      </c>
      <c r="I7" s="13">
        <v>1855</v>
      </c>
    </row>
    <row r="8" spans="1:9" ht="12.75">
      <c r="A8" s="13" t="s">
        <v>18</v>
      </c>
      <c r="B8" s="13" t="s">
        <v>37</v>
      </c>
      <c r="C8" s="13">
        <v>7796</v>
      </c>
      <c r="D8" s="13">
        <v>8241</v>
      </c>
      <c r="E8" s="13">
        <v>838</v>
      </c>
      <c r="F8" s="13">
        <v>1781</v>
      </c>
      <c r="G8" s="13">
        <v>2555</v>
      </c>
      <c r="H8" s="13">
        <v>1839</v>
      </c>
      <c r="I8" s="13">
        <v>1228</v>
      </c>
    </row>
    <row r="9" spans="1:9" ht="12.75">
      <c r="A9" s="13" t="s">
        <v>22</v>
      </c>
      <c r="B9" s="13" t="s">
        <v>74</v>
      </c>
      <c r="C9" s="13">
        <v>10359</v>
      </c>
      <c r="D9" s="13">
        <v>10602</v>
      </c>
      <c r="E9" s="13">
        <v>1063</v>
      </c>
      <c r="F9" s="13">
        <v>2886</v>
      </c>
      <c r="G9" s="13">
        <v>2970</v>
      </c>
      <c r="H9" s="13">
        <v>1974</v>
      </c>
      <c r="I9" s="13">
        <v>1709</v>
      </c>
    </row>
    <row r="10" spans="1:9" ht="12.75">
      <c r="A10" s="13" t="s">
        <v>24</v>
      </c>
      <c r="B10" s="13" t="s">
        <v>71</v>
      </c>
      <c r="C10" s="13">
        <v>6058</v>
      </c>
      <c r="D10" s="13">
        <v>6359</v>
      </c>
      <c r="E10" s="13">
        <v>524</v>
      </c>
      <c r="F10" s="13">
        <v>1304</v>
      </c>
      <c r="G10" s="13">
        <v>1967</v>
      </c>
      <c r="H10" s="13">
        <v>1398</v>
      </c>
      <c r="I10" s="13">
        <v>1166</v>
      </c>
    </row>
    <row r="11" spans="1:9" ht="12.75">
      <c r="A11" s="13" t="s">
        <v>30</v>
      </c>
      <c r="B11" s="13" t="s">
        <v>45</v>
      </c>
      <c r="C11" s="13">
        <v>28390</v>
      </c>
      <c r="D11" s="13">
        <v>29279</v>
      </c>
      <c r="E11" s="13">
        <v>1963</v>
      </c>
      <c r="F11" s="13">
        <v>7835</v>
      </c>
      <c r="G11" s="13">
        <v>8499</v>
      </c>
      <c r="H11" s="13">
        <v>5837</v>
      </c>
      <c r="I11" s="13">
        <v>5145</v>
      </c>
    </row>
    <row r="12" spans="1:9" ht="12.75">
      <c r="A12" s="13" t="s">
        <v>77</v>
      </c>
      <c r="B12" s="13" t="s">
        <v>16</v>
      </c>
      <c r="C12" s="13">
        <v>7272</v>
      </c>
      <c r="D12" s="13">
        <v>7655</v>
      </c>
      <c r="E12" s="13">
        <v>769</v>
      </c>
      <c r="F12" s="13">
        <v>1724</v>
      </c>
      <c r="G12" s="13">
        <v>2261</v>
      </c>
      <c r="H12" s="13">
        <v>1555</v>
      </c>
      <c r="I12" s="13">
        <v>1346</v>
      </c>
    </row>
    <row r="13" spans="1:9" ht="12.75">
      <c r="A13" s="13" t="s">
        <v>64</v>
      </c>
      <c r="B13" s="13" t="s">
        <v>12</v>
      </c>
      <c r="C13" s="13">
        <v>5433</v>
      </c>
      <c r="D13" s="13">
        <v>6009</v>
      </c>
      <c r="E13" s="13">
        <v>598</v>
      </c>
      <c r="F13" s="13">
        <v>1442</v>
      </c>
      <c r="G13" s="13">
        <v>1585</v>
      </c>
      <c r="H13" s="13">
        <v>1227</v>
      </c>
      <c r="I13" s="13">
        <v>1157</v>
      </c>
    </row>
    <row r="14" spans="1:9" ht="12.75">
      <c r="A14" s="13" t="s">
        <v>38</v>
      </c>
      <c r="B14" s="13" t="s">
        <v>3</v>
      </c>
      <c r="C14" s="13">
        <v>4905</v>
      </c>
      <c r="D14" s="13">
        <v>5193</v>
      </c>
      <c r="E14" s="13">
        <v>543</v>
      </c>
      <c r="F14" s="13">
        <v>1288</v>
      </c>
      <c r="G14" s="13">
        <v>1420</v>
      </c>
      <c r="H14" s="13">
        <v>1102</v>
      </c>
      <c r="I14" s="13">
        <v>840</v>
      </c>
    </row>
    <row r="15" spans="1:9" ht="12.75">
      <c r="A15" s="13" t="s">
        <v>51</v>
      </c>
      <c r="B15" s="13" t="s">
        <v>43</v>
      </c>
      <c r="C15" s="13">
        <v>18797</v>
      </c>
      <c r="D15" s="13">
        <v>19488</v>
      </c>
      <c r="E15" s="13">
        <v>2500</v>
      </c>
      <c r="F15" s="13">
        <v>5350</v>
      </c>
      <c r="G15" s="13">
        <v>5277</v>
      </c>
      <c r="H15" s="13">
        <v>3422</v>
      </c>
      <c r="I15" s="13">
        <v>2939</v>
      </c>
    </row>
    <row r="16" spans="1:9" ht="12.75">
      <c r="A16" s="13" t="s">
        <v>23</v>
      </c>
      <c r="B16" s="13" t="s">
        <v>40</v>
      </c>
      <c r="C16" s="13">
        <v>11158</v>
      </c>
      <c r="D16" s="13">
        <v>11805</v>
      </c>
      <c r="E16" s="13">
        <v>1013</v>
      </c>
      <c r="F16" s="13">
        <v>2704</v>
      </c>
      <c r="G16" s="13">
        <v>3210</v>
      </c>
      <c r="H16" s="13">
        <v>2424</v>
      </c>
      <c r="I16" s="13">
        <v>2454</v>
      </c>
    </row>
    <row r="17" spans="1:9" ht="12.75">
      <c r="A17" s="13" t="s">
        <v>53</v>
      </c>
      <c r="B17" s="13" t="s">
        <v>4</v>
      </c>
      <c r="C17" s="13">
        <v>5075</v>
      </c>
      <c r="D17" s="13">
        <v>5375</v>
      </c>
      <c r="E17" s="13">
        <v>597</v>
      </c>
      <c r="F17" s="13">
        <v>1374</v>
      </c>
      <c r="G17" s="13">
        <v>1654</v>
      </c>
      <c r="H17" s="13">
        <v>1040</v>
      </c>
      <c r="I17" s="13">
        <v>710</v>
      </c>
    </row>
    <row r="18" spans="1:9" ht="12.75">
      <c r="A18" s="13" t="s">
        <v>8</v>
      </c>
      <c r="B18" s="13" t="s">
        <v>36</v>
      </c>
      <c r="C18" s="13">
        <v>13284</v>
      </c>
      <c r="D18" s="13">
        <v>15899</v>
      </c>
      <c r="E18" s="13">
        <v>2174</v>
      </c>
      <c r="F18" s="13">
        <v>3691</v>
      </c>
      <c r="G18" s="13">
        <v>4152</v>
      </c>
      <c r="H18" s="13">
        <v>3057</v>
      </c>
      <c r="I18" s="13">
        <v>2825</v>
      </c>
    </row>
    <row r="19" spans="1:9" ht="12.75">
      <c r="A19" s="13" t="s">
        <v>69</v>
      </c>
      <c r="B19" s="13" t="s">
        <v>42</v>
      </c>
      <c r="C19" s="13">
        <v>13382</v>
      </c>
      <c r="D19" s="13">
        <v>15045</v>
      </c>
      <c r="E19" s="13">
        <v>1767</v>
      </c>
      <c r="F19" s="13">
        <v>3601</v>
      </c>
      <c r="G19" s="13">
        <v>4173</v>
      </c>
      <c r="H19" s="13">
        <v>3053</v>
      </c>
      <c r="I19" s="13">
        <v>2451</v>
      </c>
    </row>
    <row r="20" spans="1:9" ht="12.75">
      <c r="A20" s="13" t="s">
        <v>6</v>
      </c>
      <c r="B20" s="13" t="s">
        <v>57</v>
      </c>
      <c r="C20" s="13">
        <v>7665</v>
      </c>
      <c r="D20" s="13">
        <v>8840</v>
      </c>
      <c r="E20" s="13">
        <v>881</v>
      </c>
      <c r="F20" s="13">
        <v>1992</v>
      </c>
      <c r="G20" s="13">
        <v>2471</v>
      </c>
      <c r="H20" s="13">
        <v>1943</v>
      </c>
      <c r="I20" s="13">
        <v>1553</v>
      </c>
    </row>
    <row r="21" spans="1:9" ht="12.75">
      <c r="A21" s="13" t="s">
        <v>10</v>
      </c>
      <c r="B21" s="13" t="s">
        <v>65</v>
      </c>
      <c r="C21" s="13">
        <v>3219</v>
      </c>
      <c r="D21" s="13">
        <v>3413</v>
      </c>
      <c r="E21" s="13">
        <v>510</v>
      </c>
      <c r="F21" s="13">
        <v>865</v>
      </c>
      <c r="G21" s="13">
        <v>869</v>
      </c>
      <c r="H21" s="13">
        <v>606</v>
      </c>
      <c r="I21" s="13">
        <v>563</v>
      </c>
    </row>
    <row r="22" spans="1:9" ht="12.75">
      <c r="A22" s="13" t="s">
        <v>61</v>
      </c>
      <c r="B22" s="13" t="s">
        <v>25</v>
      </c>
      <c r="C22" s="13">
        <v>5468</v>
      </c>
      <c r="D22" s="13">
        <v>5703</v>
      </c>
      <c r="E22" s="13">
        <v>530</v>
      </c>
      <c r="F22" s="13">
        <v>1459</v>
      </c>
      <c r="G22" s="13">
        <v>1711</v>
      </c>
      <c r="H22" s="13">
        <v>1145</v>
      </c>
      <c r="I22" s="13">
        <v>858</v>
      </c>
    </row>
    <row r="23" spans="1:9" ht="12.75">
      <c r="A23" s="13" t="s">
        <v>27</v>
      </c>
      <c r="B23" s="13" t="s">
        <v>41</v>
      </c>
      <c r="C23" s="13">
        <v>9081</v>
      </c>
      <c r="D23" s="13">
        <v>10643</v>
      </c>
      <c r="E23" s="13">
        <v>1022</v>
      </c>
      <c r="F23" s="13">
        <v>2495</v>
      </c>
      <c r="G23" s="13">
        <v>3386</v>
      </c>
      <c r="H23" s="13">
        <v>2168</v>
      </c>
      <c r="I23" s="13">
        <v>1572</v>
      </c>
    </row>
    <row r="24" spans="1:9" ht="12.75">
      <c r="A24" s="13" t="s">
        <v>46</v>
      </c>
      <c r="B24" s="13" t="s">
        <v>56</v>
      </c>
      <c r="C24" s="13">
        <v>8543</v>
      </c>
      <c r="D24" s="13">
        <v>9235</v>
      </c>
      <c r="E24" s="13">
        <v>759</v>
      </c>
      <c r="F24" s="13">
        <v>1974</v>
      </c>
      <c r="G24" s="13">
        <v>2498</v>
      </c>
      <c r="H24" s="13">
        <v>2080</v>
      </c>
      <c r="I24" s="13">
        <v>1924</v>
      </c>
    </row>
    <row r="25" spans="1:9" ht="12.75">
      <c r="A25" s="13" t="s">
        <v>5</v>
      </c>
      <c r="B25" s="13" t="s">
        <v>33</v>
      </c>
      <c r="C25" s="13">
        <v>4414</v>
      </c>
      <c r="D25" s="13">
        <v>4794</v>
      </c>
      <c r="E25" s="13">
        <v>410</v>
      </c>
      <c r="F25" s="13">
        <v>1059</v>
      </c>
      <c r="G25" s="13">
        <v>1445</v>
      </c>
      <c r="H25" s="13">
        <v>1072</v>
      </c>
      <c r="I25" s="13">
        <v>808</v>
      </c>
    </row>
    <row r="26" spans="1:9" ht="12.75">
      <c r="A26" s="13" t="s">
        <v>83</v>
      </c>
      <c r="B26" s="13" t="s">
        <v>44</v>
      </c>
      <c r="C26" s="13">
        <v>15149</v>
      </c>
      <c r="D26" s="13">
        <v>16685</v>
      </c>
      <c r="E26" s="13">
        <v>1719</v>
      </c>
      <c r="F26" s="13">
        <v>4471</v>
      </c>
      <c r="G26" s="13">
        <v>4806</v>
      </c>
      <c r="H26" s="13">
        <v>3202</v>
      </c>
      <c r="I26" s="13">
        <v>2487</v>
      </c>
    </row>
    <row r="27" spans="1:9" ht="12.75">
      <c r="A27" s="13" t="s">
        <v>67</v>
      </c>
      <c r="B27" s="13" t="s">
        <v>50</v>
      </c>
      <c r="C27" s="13">
        <v>5992</v>
      </c>
      <c r="D27" s="13">
        <v>6208</v>
      </c>
      <c r="E27" s="13">
        <v>561</v>
      </c>
      <c r="F27" s="13">
        <v>1820</v>
      </c>
      <c r="G27" s="13">
        <v>2048</v>
      </c>
      <c r="H27" s="13">
        <v>1075</v>
      </c>
      <c r="I27" s="13">
        <v>704</v>
      </c>
    </row>
    <row r="28" spans="1:9" ht="12.75">
      <c r="A28" s="13" t="s">
        <v>26</v>
      </c>
      <c r="B28" s="13" t="s">
        <v>34</v>
      </c>
      <c r="C28" s="13">
        <v>12367</v>
      </c>
      <c r="D28" s="13">
        <v>14141</v>
      </c>
      <c r="E28" s="13">
        <v>1465</v>
      </c>
      <c r="F28" s="13">
        <v>3392</v>
      </c>
      <c r="G28" s="13">
        <v>3934</v>
      </c>
      <c r="H28" s="13">
        <v>2872</v>
      </c>
      <c r="I28" s="13">
        <v>2478</v>
      </c>
    </row>
    <row r="29" spans="1:9" ht="12.75">
      <c r="A29" s="13" t="s">
        <v>20</v>
      </c>
      <c r="B29" s="13" t="s">
        <v>15</v>
      </c>
      <c r="C29" s="13">
        <v>6039</v>
      </c>
      <c r="D29" s="13">
        <v>6324</v>
      </c>
      <c r="E29" s="13">
        <v>662</v>
      </c>
      <c r="F29" s="13">
        <v>1591</v>
      </c>
      <c r="G29" s="13">
        <v>1855</v>
      </c>
      <c r="H29" s="13">
        <v>1216</v>
      </c>
      <c r="I29" s="13">
        <v>1000</v>
      </c>
    </row>
    <row r="30" spans="1:9" ht="12.75">
      <c r="A30" s="13" t="s">
        <v>82</v>
      </c>
      <c r="B30" s="13" t="s">
        <v>54</v>
      </c>
      <c r="C30" s="13">
        <v>11903</v>
      </c>
      <c r="D30" s="13">
        <v>12705</v>
      </c>
      <c r="E30" s="13">
        <v>1495</v>
      </c>
      <c r="F30" s="13">
        <v>2988</v>
      </c>
      <c r="G30" s="13">
        <v>3659</v>
      </c>
      <c r="H30" s="13">
        <v>2627</v>
      </c>
      <c r="I30" s="13">
        <v>1936</v>
      </c>
    </row>
    <row r="31" spans="1:9" ht="12.75">
      <c r="A31" s="13" t="s">
        <v>32</v>
      </c>
      <c r="B31" s="13" t="s">
        <v>52</v>
      </c>
      <c r="C31" s="13">
        <v>8474</v>
      </c>
      <c r="D31" s="13">
        <v>9305</v>
      </c>
      <c r="E31" s="13">
        <v>896</v>
      </c>
      <c r="F31" s="13">
        <v>1902</v>
      </c>
      <c r="G31" s="13">
        <v>2548</v>
      </c>
      <c r="H31" s="13">
        <v>2250</v>
      </c>
      <c r="I31" s="13">
        <v>1709</v>
      </c>
    </row>
    <row r="32" spans="1:9" ht="12.75">
      <c r="A32" s="13" t="s">
        <v>0</v>
      </c>
      <c r="B32" s="13" t="s">
        <v>55</v>
      </c>
      <c r="C32" s="13">
        <v>7910</v>
      </c>
      <c r="D32" s="13">
        <v>8501</v>
      </c>
      <c r="E32" s="13">
        <v>1026</v>
      </c>
      <c r="F32" s="13">
        <v>2054</v>
      </c>
      <c r="G32" s="13">
        <v>2495</v>
      </c>
      <c r="H32" s="13">
        <v>1706</v>
      </c>
      <c r="I32" s="13">
        <v>1220</v>
      </c>
    </row>
    <row r="33" spans="1:9" ht="12.75">
      <c r="A33" s="13" t="s">
        <v>72</v>
      </c>
      <c r="B33" s="13" t="s">
        <v>28</v>
      </c>
      <c r="C33" s="13">
        <v>12135</v>
      </c>
      <c r="D33" s="13">
        <v>13141</v>
      </c>
      <c r="E33" s="13">
        <v>1310</v>
      </c>
      <c r="F33" s="13">
        <v>3126</v>
      </c>
      <c r="G33" s="13">
        <v>3599</v>
      </c>
      <c r="H33" s="13">
        <v>2785</v>
      </c>
      <c r="I33" s="13">
        <v>2321</v>
      </c>
    </row>
    <row r="34" spans="1:9" ht="12.75">
      <c r="A34" s="13" t="s">
        <v>49</v>
      </c>
      <c r="B34" s="13" t="s">
        <v>79</v>
      </c>
      <c r="C34" s="13">
        <v>7293</v>
      </c>
      <c r="D34" s="13">
        <v>8055</v>
      </c>
      <c r="E34" s="13">
        <v>848</v>
      </c>
      <c r="F34" s="13">
        <v>1902</v>
      </c>
      <c r="G34" s="13">
        <v>2450</v>
      </c>
      <c r="H34" s="13">
        <v>1585</v>
      </c>
      <c r="I34" s="13">
        <v>1270</v>
      </c>
    </row>
    <row r="35" spans="1:9" ht="12.75">
      <c r="A35" s="13" t="s">
        <v>76</v>
      </c>
      <c r="B35" s="13" t="s">
        <v>84</v>
      </c>
      <c r="C35" s="13">
        <v>7296</v>
      </c>
      <c r="D35" s="13">
        <v>8454</v>
      </c>
      <c r="E35" s="13">
        <v>1235</v>
      </c>
      <c r="F35" s="13">
        <v>2285</v>
      </c>
      <c r="G35" s="13">
        <v>2256</v>
      </c>
      <c r="H35" s="13">
        <v>1571</v>
      </c>
      <c r="I35" s="13">
        <v>1107</v>
      </c>
    </row>
    <row r="36" spans="1:9" ht="12.75">
      <c r="A36" s="13" t="s">
        <v>9</v>
      </c>
      <c r="B36" s="13" t="s">
        <v>35</v>
      </c>
      <c r="C36" s="13">
        <v>9036</v>
      </c>
      <c r="D36" s="13">
        <v>9655</v>
      </c>
      <c r="E36" s="13">
        <v>972</v>
      </c>
      <c r="F36" s="13">
        <v>2554</v>
      </c>
      <c r="G36" s="13">
        <v>2727</v>
      </c>
      <c r="H36" s="13">
        <v>1917</v>
      </c>
      <c r="I36" s="13">
        <v>1485</v>
      </c>
    </row>
    <row r="37" spans="1:9" ht="12.75">
      <c r="A37" s="13" t="s">
        <v>73</v>
      </c>
      <c r="B37" s="13" t="s">
        <v>78</v>
      </c>
      <c r="C37" s="13">
        <v>10191</v>
      </c>
      <c r="D37" s="13">
        <v>11844</v>
      </c>
      <c r="E37" s="13">
        <v>1140</v>
      </c>
      <c r="F37" s="13">
        <v>2597</v>
      </c>
      <c r="G37" s="13">
        <v>3350</v>
      </c>
      <c r="H37" s="13">
        <v>2751</v>
      </c>
      <c r="I37" s="13">
        <v>2006</v>
      </c>
    </row>
    <row r="38" spans="1:9" ht="12.75">
      <c r="A38" s="13" t="s">
        <v>29</v>
      </c>
      <c r="B38" s="13" t="s">
        <v>75</v>
      </c>
      <c r="C38" s="13">
        <v>5996</v>
      </c>
      <c r="D38" s="13">
        <v>6923</v>
      </c>
      <c r="E38" s="13">
        <v>539</v>
      </c>
      <c r="F38" s="13">
        <v>1407</v>
      </c>
      <c r="G38" s="13">
        <v>1945</v>
      </c>
      <c r="H38" s="13">
        <v>1524</v>
      </c>
      <c r="I38" s="13">
        <v>1508</v>
      </c>
    </row>
    <row r="39" spans="1:9" ht="12.75">
      <c r="A39" s="13" t="s">
        <v>68</v>
      </c>
      <c r="B39" s="13" t="s">
        <v>14</v>
      </c>
      <c r="C39" s="13">
        <v>13844</v>
      </c>
      <c r="D39" s="13">
        <v>14758</v>
      </c>
      <c r="E39" s="13">
        <v>1854</v>
      </c>
      <c r="F39" s="13">
        <v>4129</v>
      </c>
      <c r="G39" s="13">
        <v>3931</v>
      </c>
      <c r="H39" s="13">
        <v>2693</v>
      </c>
      <c r="I39" s="13">
        <v>2151</v>
      </c>
    </row>
    <row r="40" spans="1:9" ht="12.75">
      <c r="A40" s="13" t="s">
        <v>19</v>
      </c>
      <c r="B40" s="13" t="s">
        <v>81</v>
      </c>
      <c r="C40" s="13">
        <v>6269</v>
      </c>
      <c r="D40" s="13">
        <v>6537</v>
      </c>
      <c r="E40" s="13">
        <v>883</v>
      </c>
      <c r="F40" s="13">
        <v>1802</v>
      </c>
      <c r="G40" s="13">
        <v>1841</v>
      </c>
      <c r="H40" s="13">
        <v>1130</v>
      </c>
      <c r="I40" s="13">
        <v>881</v>
      </c>
    </row>
    <row r="41" spans="1:9" ht="12.75">
      <c r="A41" s="13" t="s">
        <v>48</v>
      </c>
      <c r="B41" s="13" t="s">
        <v>17</v>
      </c>
      <c r="C41" s="13">
        <v>6237</v>
      </c>
      <c r="D41" s="13">
        <v>7162</v>
      </c>
      <c r="E41" s="13">
        <v>600</v>
      </c>
      <c r="F41" s="13">
        <v>1542</v>
      </c>
      <c r="G41" s="13">
        <v>2027</v>
      </c>
      <c r="H41" s="13">
        <v>1668</v>
      </c>
      <c r="I41" s="13">
        <v>1325</v>
      </c>
    </row>
    <row r="42" spans="1:9" ht="12.75">
      <c r="A42" s="13" t="s">
        <v>59</v>
      </c>
      <c r="B42" s="13" t="s">
        <v>80</v>
      </c>
      <c r="C42" s="13">
        <v>7237</v>
      </c>
      <c r="D42" s="13">
        <v>8191</v>
      </c>
      <c r="E42" s="13">
        <v>705</v>
      </c>
      <c r="F42" s="13">
        <v>1698</v>
      </c>
      <c r="G42" s="13">
        <v>2437</v>
      </c>
      <c r="H42" s="13">
        <v>1922</v>
      </c>
      <c r="I42" s="13">
        <v>1429</v>
      </c>
    </row>
    <row r="43" spans="1:9" ht="12.75">
      <c r="A43" s="13" t="s">
        <v>63</v>
      </c>
      <c r="B43" s="13" t="s">
        <v>31</v>
      </c>
      <c r="C43" s="13">
        <v>6599</v>
      </c>
      <c r="D43" s="13">
        <v>7071</v>
      </c>
      <c r="E43" s="13">
        <v>759</v>
      </c>
      <c r="F43" s="13">
        <v>1769</v>
      </c>
      <c r="G43" s="13">
        <v>1976</v>
      </c>
      <c r="H43" s="13">
        <v>1440</v>
      </c>
      <c r="I43" s="13">
        <v>1127</v>
      </c>
    </row>
  </sheetData>
  <sheetProtection password="CCA6" sheet="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2013-12-05T09:46:16Z</cp:lastPrinted>
  <dcterms:created xsi:type="dcterms:W3CDTF">2013-08-22T11:50:21Z</dcterms:created>
  <dcterms:modified xsi:type="dcterms:W3CDTF">2021-04-01T12:26:02Z</dcterms:modified>
  <cp:category/>
  <cp:version/>
  <cp:contentType/>
  <cp:contentStatus/>
</cp:coreProperties>
</file>