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62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<sst xmlns="http://schemas.openxmlformats.org/spreadsheetml/2006/main" count="201" uniqueCount="108">
  <si>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</si>
  <si>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</si>
  <si>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</si>
  <si>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</si>
  <si>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</si>
  <si>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</si>
  <si>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</si>
  <si>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</si>
  <si>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</si>
  <si>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</si>
  <si>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</si>
  <si>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</si>
  <si>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</si>
  <si>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</si>
  <si>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</si>
  <si>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</si>
  <si>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</si>
  <si>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</si>
  <si>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</si>
  <si>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</si>
  <si>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</si>
  <si>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</si>
  <si>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</si>
  <si>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</si>
  <si>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</si>
  <si>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</si>
  <si>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</si>
  <si>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</si>
  <si>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</si>
  <si>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</si>
  <si>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</si>
  <si>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</si>
  <si>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</si>
  <si>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</si>
  <si>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</si>
  <si>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</si>
  <si>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</si>
  <si>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</si>
  <si>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</si>
  <si>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</si>
  <si>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</si>
  <si>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</si>
  <si>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</si>
  <si>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</si>
  <si>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</si>
  <si>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</si>
  <si>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</si>
  <si>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</si>
  <si>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</si>
  <si>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</si>
  <si>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</si>
  <si>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</si>
  <si>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</si>
  <si>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</si>
  <si>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</si>
  <si>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</si>
  <si>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</si>
  <si>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</si>
  <si>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</si>
  <si>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</si>
  <si>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</si>
  <si>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</si>
  <si>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</si>
  <si>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</si>
  <si>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</si>
  <si>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</si>
  <si>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</si>
  <si>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</si>
  <si>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</si>
  <si>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</si>
  <si>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</si>
  <si>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</si>
  <si>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</si>
  <si>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</si>
  <si>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</si>
  <si>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</si>
  <si>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</si>
  <si>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</si>
  <si>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</si>
  <si>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</si>
  <si>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</si>
  <si>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</si>
  <si>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</si>
  <si>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</si>
  <si>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</si>
  <si>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</si>
  <si>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</si>
  <si>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</si>
  <si>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</si>
  <si>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</si>
  <si>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</si>
  <si>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</si>
  <si>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</si>
  <si>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</si>
  <si>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</si>
  <si>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</si>
  <si>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</si>
  <si>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</si>
  <si>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</si>
  <si>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</si>
  <si>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</si>
  <si>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</si>
  <si>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</si>
  <si>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</si>
  <si>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</si>
  <si>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</si>
  <si>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</si>
  <si>
    <t>la data de 30.06.2021</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</si>
</sst>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2">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3" fontId="0" fillId="0" borderId="0" xfId="0" applyNumberFormat="1" applyAlignment="1">
      <alignment/>
    </xf>
    <xf numFmtId="0" fontId="1" fillId="32" borderId="11" xfId="0" applyNumberFormat="1"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0" xfId="0" applyFont="1" applyFill="1" applyBorder="1" applyAlignment="1">
      <alignment horizontal="center" vertical="center"/>
    </xf>
    <xf numFmtId="0" fontId="1" fillId="0" borderId="0" xfId="0" applyFont="1" applyAlignment="1">
      <alignment horizontal="center"/>
    </xf>
    <xf numFmtId="0" fontId="2" fillId="0" borderId="14" xfId="0" applyFont="1" applyBorder="1" applyAlignment="1">
      <alignment horizontal="left" vertical="top" wrapText="1"/>
    </xf>
    <xf numFmtId="0" fontId="1" fillId="32" borderId="11"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xf numFmtId="0" fontId="1" fillId="32" borderId="11"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9525</xdr:rowOff>
    </xdr:from>
    <xdr:to>
      <xdr:col>12</xdr:col>
      <xdr:colOff>142875</xdr:colOff>
      <xdr:row>42</xdr:row>
      <xdr:rowOff>66675</xdr:rowOff>
    </xdr:to>
    <xdr:sp fLocksText="0">
      <xdr:nvSpPr>
        <xdr:cNvPr id="1" name="TextBox 2" descr="sigla_registrului_comertului_curbe"/>
        <xdr:cNvSpPr txBox="1">
          <a:spLocks noChangeAspect="1" noChangeArrowheads="1"/>
        </xdr:cNvSpPr>
      </xdr:nvSpPr>
      <xdr:spPr>
        <a:xfrm>
          <a:off x="2133600" y="18859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1"/>
  <sheetViews>
    <sheetView tabSelected="1" zoomScalePageLayoutView="0" workbookViewId="0" topLeftCell="B1">
      <selection activeCell="B1" sqref="B1:N1"/>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24" t="s">
        <v>98</v>
      </c>
      <c r="C1" s="24"/>
      <c r="D1" s="24"/>
      <c r="E1" s="24"/>
      <c r="F1" s="24"/>
      <c r="G1" s="24"/>
      <c r="H1" s="24"/>
      <c r="I1" s="24"/>
      <c r="J1" s="24"/>
      <c r="K1" s="24"/>
      <c r="L1" s="24"/>
      <c r="M1" s="24"/>
      <c r="N1" s="24"/>
    </row>
    <row r="2" spans="2:14" ht="12.75">
      <c r="B2" s="24" t="s">
        <v>107</v>
      </c>
      <c r="C2" s="24"/>
      <c r="D2" s="24"/>
      <c r="E2" s="24"/>
      <c r="F2" s="24"/>
      <c r="G2" s="24"/>
      <c r="H2" s="24"/>
      <c r="I2" s="24"/>
      <c r="J2" s="24"/>
      <c r="K2" s="24"/>
      <c r="L2" s="24"/>
      <c r="M2" s="24"/>
      <c r="N2" s="24"/>
    </row>
    <row r="3" ht="12" customHeight="1">
      <c r="B3" s="3"/>
    </row>
    <row r="4" spans="2:14" s="11" customFormat="1" ht="18" customHeight="1">
      <c r="B4" s="26" t="s">
        <v>85</v>
      </c>
      <c r="C4" s="29" t="s">
        <v>90</v>
      </c>
      <c r="D4" s="20" t="s">
        <v>92</v>
      </c>
      <c r="E4" s="23" t="s">
        <v>93</v>
      </c>
      <c r="F4" s="23"/>
      <c r="G4" s="23"/>
      <c r="H4" s="23"/>
      <c r="I4" s="23"/>
      <c r="J4" s="23"/>
      <c r="K4" s="23"/>
      <c r="L4" s="23"/>
      <c r="M4" s="23"/>
      <c r="N4" s="23"/>
    </row>
    <row r="5" spans="2:14" s="11" customFormat="1" ht="15.75" customHeight="1">
      <c r="B5" s="27"/>
      <c r="C5" s="30"/>
      <c r="D5" s="21"/>
      <c r="E5" s="23" t="s">
        <v>96</v>
      </c>
      <c r="F5" s="23"/>
      <c r="G5" s="23" t="s">
        <v>86</v>
      </c>
      <c r="H5" s="23"/>
      <c r="I5" s="23" t="s">
        <v>87</v>
      </c>
      <c r="J5" s="23"/>
      <c r="K5" s="23" t="s">
        <v>88</v>
      </c>
      <c r="L5" s="23"/>
      <c r="M5" s="23" t="s">
        <v>89</v>
      </c>
      <c r="N5" s="23"/>
    </row>
    <row r="6" spans="1:14" s="11" customFormat="1" ht="12.75" customHeight="1" hidden="1">
      <c r="A6" s="12" t="s">
        <v>39</v>
      </c>
      <c r="B6" s="27"/>
      <c r="C6" s="30"/>
      <c r="D6" s="21"/>
      <c r="E6" s="9"/>
      <c r="F6" s="9"/>
      <c r="G6" s="9"/>
      <c r="H6" s="9"/>
      <c r="I6" s="9"/>
      <c r="J6" s="9"/>
      <c r="K6" s="9"/>
      <c r="L6" s="9"/>
      <c r="M6" s="9"/>
      <c r="N6" s="9"/>
    </row>
    <row r="7" spans="1:14" s="11" customFormat="1" ht="12.75">
      <c r="A7" s="12"/>
      <c r="B7" s="28"/>
      <c r="C7" s="31"/>
      <c r="D7" s="22"/>
      <c r="E7" s="9" t="s">
        <v>94</v>
      </c>
      <c r="F7" s="9" t="s">
        <v>95</v>
      </c>
      <c r="G7" s="9" t="s">
        <v>94</v>
      </c>
      <c r="H7" s="9" t="s">
        <v>95</v>
      </c>
      <c r="I7" s="9" t="s">
        <v>94</v>
      </c>
      <c r="J7" s="9" t="s">
        <v>95</v>
      </c>
      <c r="K7" s="9" t="s">
        <v>94</v>
      </c>
      <c r="L7" s="9" t="s">
        <v>95</v>
      </c>
      <c r="M7" s="9" t="s">
        <v>94</v>
      </c>
      <c r="N7" s="9" t="s">
        <v>95</v>
      </c>
    </row>
    <row r="8" spans="1:17" ht="12.75">
      <c r="A8" s="1" t="s">
        <v>66</v>
      </c>
      <c r="B8" s="4" t="s">
        <v>7</v>
      </c>
      <c r="C8" s="18">
        <f>man!C2</f>
        <v>16377</v>
      </c>
      <c r="D8" s="5">
        <f>E8+G8+I8+K8+M8</f>
        <v>24150</v>
      </c>
      <c r="E8" s="10">
        <f>man!E2</f>
        <v>2066</v>
      </c>
      <c r="F8" s="13">
        <f>E8/D8*100</f>
        <v>8.554865424430643</v>
      </c>
      <c r="G8" s="10">
        <f>man!F2</f>
        <v>6038</v>
      </c>
      <c r="H8" s="13">
        <f>G8/D8*100</f>
        <v>25.002070393374744</v>
      </c>
      <c r="I8" s="17">
        <f>man!G2</f>
        <v>6883</v>
      </c>
      <c r="J8" s="13">
        <f>I8/D8*100</f>
        <v>28.50103519668737</v>
      </c>
      <c r="K8" s="10">
        <f>man!H2</f>
        <v>4832</v>
      </c>
      <c r="L8" s="13">
        <f>K8/D8*100</f>
        <v>20.008281573498966</v>
      </c>
      <c r="M8" s="10">
        <f>man!I2</f>
        <v>4331</v>
      </c>
      <c r="N8" s="13">
        <f>M8/D8*100</f>
        <v>17.933747412008284</v>
      </c>
      <c r="Q8" s="19"/>
    </row>
    <row r="9" spans="1:17" ht="12.75">
      <c r="A9" s="1" t="s">
        <v>47</v>
      </c>
      <c r="B9" s="4" t="s">
        <v>11</v>
      </c>
      <c r="C9" s="18">
        <f>man!C3</f>
        <v>22159</v>
      </c>
      <c r="D9" s="5">
        <f aca="true" t="shared" si="0" ref="D9:D49">E9+G9+I9+K9+M9</f>
        <v>32018</v>
      </c>
      <c r="E9" s="10">
        <f>man!E3</f>
        <v>2709</v>
      </c>
      <c r="F9" s="13">
        <f aca="true" t="shared" si="1" ref="F9:F50">E9/D9*100</f>
        <v>8.460865763008307</v>
      </c>
      <c r="G9" s="10">
        <f>man!F3</f>
        <v>7691</v>
      </c>
      <c r="H9" s="13">
        <f aca="true" t="shared" si="2" ref="H9:H50">G9/D9*100</f>
        <v>24.020863264413766</v>
      </c>
      <c r="I9" s="17">
        <f>man!G3</f>
        <v>9230</v>
      </c>
      <c r="J9" s="13">
        <f aca="true" t="shared" si="3" ref="J9:J50">I9/D9*100</f>
        <v>28.827534511837094</v>
      </c>
      <c r="K9" s="10">
        <f>man!H3</f>
        <v>6604</v>
      </c>
      <c r="L9" s="13">
        <f aca="true" t="shared" si="4" ref="L9:L50">K9/D9*100</f>
        <v>20.625897932413018</v>
      </c>
      <c r="M9" s="10">
        <f>man!I3</f>
        <v>5784</v>
      </c>
      <c r="N9" s="13">
        <f aca="true" t="shared" si="5" ref="N9:N50">M9/D9*100</f>
        <v>18.064838528327815</v>
      </c>
      <c r="Q9" s="19"/>
    </row>
    <row r="10" spans="1:17" ht="12.75">
      <c r="A10" s="1" t="s">
        <v>58</v>
      </c>
      <c r="B10" s="4" t="s">
        <v>13</v>
      </c>
      <c r="C10" s="18">
        <f>man!C4</f>
        <v>30528</v>
      </c>
      <c r="D10" s="5">
        <f t="shared" si="0"/>
        <v>43011</v>
      </c>
      <c r="E10" s="10">
        <f>man!E4</f>
        <v>3798</v>
      </c>
      <c r="F10" s="13">
        <f t="shared" si="1"/>
        <v>8.830299225779452</v>
      </c>
      <c r="G10" s="10">
        <f>man!F4</f>
        <v>10362</v>
      </c>
      <c r="H10" s="13">
        <f t="shared" si="2"/>
        <v>24.091511473809028</v>
      </c>
      <c r="I10" s="17">
        <f>man!G4</f>
        <v>12288</v>
      </c>
      <c r="J10" s="13">
        <f t="shared" si="3"/>
        <v>28.56943572574458</v>
      </c>
      <c r="K10" s="10">
        <f>man!H4</f>
        <v>8701</v>
      </c>
      <c r="L10" s="13">
        <f t="shared" si="4"/>
        <v>20.229708679175097</v>
      </c>
      <c r="M10" s="10">
        <f>man!I4</f>
        <v>7862</v>
      </c>
      <c r="N10" s="13">
        <f t="shared" si="5"/>
        <v>18.27904489549185</v>
      </c>
      <c r="Q10" s="19"/>
    </row>
    <row r="11" spans="1:17" ht="12.75">
      <c r="A11" s="1" t="s">
        <v>2</v>
      </c>
      <c r="B11" s="4" t="s">
        <v>62</v>
      </c>
      <c r="C11" s="18">
        <f>man!C5</f>
        <v>20838</v>
      </c>
      <c r="D11" s="5">
        <f t="shared" si="0"/>
        <v>29868</v>
      </c>
      <c r="E11" s="10">
        <f>man!E5</f>
        <v>2591</v>
      </c>
      <c r="F11" s="13">
        <f t="shared" si="1"/>
        <v>8.674835944823892</v>
      </c>
      <c r="G11" s="10">
        <f>man!F5</f>
        <v>7262</v>
      </c>
      <c r="H11" s="13">
        <f t="shared" si="2"/>
        <v>24.31364671220035</v>
      </c>
      <c r="I11" s="17">
        <f>man!G5</f>
        <v>8334</v>
      </c>
      <c r="J11" s="13">
        <f t="shared" si="3"/>
        <v>27.902772197669744</v>
      </c>
      <c r="K11" s="10">
        <f>man!H5</f>
        <v>6320</v>
      </c>
      <c r="L11" s="13">
        <f t="shared" si="4"/>
        <v>21.159769653140483</v>
      </c>
      <c r="M11" s="10">
        <f>man!I5</f>
        <v>5361</v>
      </c>
      <c r="N11" s="13">
        <f t="shared" si="5"/>
        <v>17.948975492165527</v>
      </c>
      <c r="Q11" s="19"/>
    </row>
    <row r="12" spans="1:17" ht="12.75">
      <c r="A12" s="1" t="s">
        <v>1</v>
      </c>
      <c r="B12" s="4" t="s">
        <v>60</v>
      </c>
      <c r="C12" s="18">
        <f>man!C6</f>
        <v>35819</v>
      </c>
      <c r="D12" s="5">
        <f t="shared" si="0"/>
        <v>50692</v>
      </c>
      <c r="E12" s="10">
        <f>man!E6</f>
        <v>4128</v>
      </c>
      <c r="F12" s="13">
        <f t="shared" si="1"/>
        <v>8.143296772666298</v>
      </c>
      <c r="G12" s="10">
        <f>man!F6</f>
        <v>12302</v>
      </c>
      <c r="H12" s="13">
        <f t="shared" si="2"/>
        <v>24.268129093348062</v>
      </c>
      <c r="I12" s="17">
        <f>man!G6</f>
        <v>15221</v>
      </c>
      <c r="J12" s="13">
        <f t="shared" si="3"/>
        <v>30.026434151345384</v>
      </c>
      <c r="K12" s="10">
        <f>man!H6</f>
        <v>10405</v>
      </c>
      <c r="L12" s="13">
        <f t="shared" si="4"/>
        <v>20.525921249901366</v>
      </c>
      <c r="M12" s="10">
        <f>man!I6</f>
        <v>8636</v>
      </c>
      <c r="N12" s="13">
        <f t="shared" si="5"/>
        <v>17.036218732738895</v>
      </c>
      <c r="Q12" s="19"/>
    </row>
    <row r="13" spans="1:17" ht="12.75">
      <c r="A13" s="1" t="s">
        <v>21</v>
      </c>
      <c r="B13" s="4" t="s">
        <v>70</v>
      </c>
      <c r="C13" s="18">
        <f>man!C7</f>
        <v>13597</v>
      </c>
      <c r="D13" s="5">
        <f t="shared" si="0"/>
        <v>19763</v>
      </c>
      <c r="E13" s="10">
        <f>man!E7</f>
        <v>2222</v>
      </c>
      <c r="F13" s="13">
        <f t="shared" si="1"/>
        <v>11.243232302788037</v>
      </c>
      <c r="G13" s="10">
        <f>man!F7</f>
        <v>5213</v>
      </c>
      <c r="H13" s="13">
        <f t="shared" si="2"/>
        <v>26.37757425492081</v>
      </c>
      <c r="I13" s="17">
        <f>man!G7</f>
        <v>5139</v>
      </c>
      <c r="J13" s="13">
        <f t="shared" si="3"/>
        <v>26.003137175530032</v>
      </c>
      <c r="K13" s="10">
        <f>man!H7</f>
        <v>3674</v>
      </c>
      <c r="L13" s="13">
        <f t="shared" si="4"/>
        <v>18.590294995699033</v>
      </c>
      <c r="M13" s="10">
        <f>man!I7</f>
        <v>3515</v>
      </c>
      <c r="N13" s="13">
        <f t="shared" si="5"/>
        <v>17.785761271062086</v>
      </c>
      <c r="Q13" s="19"/>
    </row>
    <row r="14" spans="1:17" ht="12.75">
      <c r="A14" s="1" t="s">
        <v>18</v>
      </c>
      <c r="B14" s="4" t="s">
        <v>37</v>
      </c>
      <c r="C14" s="18">
        <f>man!C8</f>
        <v>8403</v>
      </c>
      <c r="D14" s="5">
        <f t="shared" si="0"/>
        <v>11691</v>
      </c>
      <c r="E14" s="10">
        <f>man!E8</f>
        <v>1035</v>
      </c>
      <c r="F14" s="13">
        <f t="shared" si="1"/>
        <v>8.852963818321786</v>
      </c>
      <c r="G14" s="10">
        <f>man!F8</f>
        <v>2849</v>
      </c>
      <c r="H14" s="13">
        <f t="shared" si="2"/>
        <v>24.369172868018133</v>
      </c>
      <c r="I14" s="17">
        <f>man!G8</f>
        <v>3257</v>
      </c>
      <c r="J14" s="13">
        <f t="shared" si="3"/>
        <v>27.85903686596527</v>
      </c>
      <c r="K14" s="10">
        <f>man!H8</f>
        <v>2413</v>
      </c>
      <c r="L14" s="13">
        <f t="shared" si="4"/>
        <v>20.63980839962364</v>
      </c>
      <c r="M14" s="10">
        <f>man!I8</f>
        <v>2137</v>
      </c>
      <c r="N14" s="13">
        <f t="shared" si="5"/>
        <v>18.279018048071165</v>
      </c>
      <c r="Q14" s="19"/>
    </row>
    <row r="15" spans="1:17" ht="12.75">
      <c r="A15" s="1" t="s">
        <v>22</v>
      </c>
      <c r="B15" s="4" t="s">
        <v>74</v>
      </c>
      <c r="C15" s="18">
        <f>man!C9</f>
        <v>35955</v>
      </c>
      <c r="D15" s="5">
        <f t="shared" si="0"/>
        <v>50324</v>
      </c>
      <c r="E15" s="10">
        <f>man!E9</f>
        <v>3659</v>
      </c>
      <c r="F15" s="13">
        <f t="shared" si="1"/>
        <v>7.270884667355536</v>
      </c>
      <c r="G15" s="10">
        <f>man!F9</f>
        <v>12565</v>
      </c>
      <c r="H15" s="13">
        <f t="shared" si="2"/>
        <v>24.96820602495827</v>
      </c>
      <c r="I15" s="17">
        <f>man!G9</f>
        <v>15498</v>
      </c>
      <c r="J15" s="13">
        <f t="shared" si="3"/>
        <v>30.79643907479533</v>
      </c>
      <c r="K15" s="10">
        <f>man!H9</f>
        <v>9682</v>
      </c>
      <c r="L15" s="13">
        <f t="shared" si="4"/>
        <v>19.239329147126618</v>
      </c>
      <c r="M15" s="10">
        <f>man!I9</f>
        <v>8920</v>
      </c>
      <c r="N15" s="13">
        <f t="shared" si="5"/>
        <v>17.72514108576425</v>
      </c>
      <c r="Q15" s="19"/>
    </row>
    <row r="16" spans="1:17" ht="12.75">
      <c r="A16" s="1" t="s">
        <v>24</v>
      </c>
      <c r="B16" s="4" t="s">
        <v>71</v>
      </c>
      <c r="C16" s="18">
        <f>man!C10</f>
        <v>10356</v>
      </c>
      <c r="D16" s="5">
        <f t="shared" si="0"/>
        <v>14384</v>
      </c>
      <c r="E16" s="10">
        <f>man!E10</f>
        <v>1066</v>
      </c>
      <c r="F16" s="13">
        <f t="shared" si="1"/>
        <v>7.411012235817576</v>
      </c>
      <c r="G16" s="10">
        <f>man!F10</f>
        <v>3137</v>
      </c>
      <c r="H16" s="13">
        <f t="shared" si="2"/>
        <v>21.808954393770858</v>
      </c>
      <c r="I16" s="17">
        <f>man!G10</f>
        <v>3989</v>
      </c>
      <c r="J16" s="13">
        <f t="shared" si="3"/>
        <v>27.732202447163516</v>
      </c>
      <c r="K16" s="10">
        <f>man!H10</f>
        <v>3279</v>
      </c>
      <c r="L16" s="13">
        <f t="shared" si="4"/>
        <v>22.796162402669633</v>
      </c>
      <c r="M16" s="10">
        <f>man!I10</f>
        <v>2913</v>
      </c>
      <c r="N16" s="13">
        <f t="shared" si="5"/>
        <v>20.25166852057842</v>
      </c>
      <c r="Q16" s="19"/>
    </row>
    <row r="17" spans="1:17" ht="12.75">
      <c r="A17" s="1" t="s">
        <v>30</v>
      </c>
      <c r="B17" s="4" t="s">
        <v>45</v>
      </c>
      <c r="C17" s="18">
        <f>man!C11</f>
        <v>238986</v>
      </c>
      <c r="D17" s="5">
        <f t="shared" si="0"/>
        <v>345285</v>
      </c>
      <c r="E17" s="10">
        <f>man!E11</f>
        <v>22156</v>
      </c>
      <c r="F17" s="13">
        <f t="shared" si="1"/>
        <v>6.416728210029396</v>
      </c>
      <c r="G17" s="10">
        <f>man!F11</f>
        <v>87975</v>
      </c>
      <c r="H17" s="13">
        <f t="shared" si="2"/>
        <v>25.478952169946567</v>
      </c>
      <c r="I17" s="17">
        <f>man!G11</f>
        <v>107363</v>
      </c>
      <c r="J17" s="13">
        <f t="shared" si="3"/>
        <v>31.0940237774592</v>
      </c>
      <c r="K17" s="10">
        <f>man!H11</f>
        <v>68974</v>
      </c>
      <c r="L17" s="13">
        <f t="shared" si="4"/>
        <v>19.97596188655748</v>
      </c>
      <c r="M17" s="10">
        <f>man!I11</f>
        <v>58817</v>
      </c>
      <c r="N17" s="13">
        <f t="shared" si="5"/>
        <v>17.034333956007355</v>
      </c>
      <c r="Q17" s="19"/>
    </row>
    <row r="18" spans="1:17" ht="12.75">
      <c r="A18" s="1" t="s">
        <v>77</v>
      </c>
      <c r="B18" s="4" t="s">
        <v>16</v>
      </c>
      <c r="C18" s="18">
        <f>man!C12</f>
        <v>16871</v>
      </c>
      <c r="D18" s="5">
        <f t="shared" si="0"/>
        <v>22684</v>
      </c>
      <c r="E18" s="10">
        <f>man!E12</f>
        <v>1977</v>
      </c>
      <c r="F18" s="13">
        <f t="shared" si="1"/>
        <v>8.715394110386175</v>
      </c>
      <c r="G18" s="10">
        <f>man!F12</f>
        <v>5106</v>
      </c>
      <c r="H18" s="13">
        <f t="shared" si="2"/>
        <v>22.509257626520895</v>
      </c>
      <c r="I18" s="17">
        <f>man!G12</f>
        <v>6268</v>
      </c>
      <c r="J18" s="13">
        <f t="shared" si="3"/>
        <v>27.631810968083233</v>
      </c>
      <c r="K18" s="10">
        <f>man!H12</f>
        <v>4664</v>
      </c>
      <c r="L18" s="13">
        <f t="shared" si="4"/>
        <v>20.5607476635514</v>
      </c>
      <c r="M18" s="10">
        <f>man!I12</f>
        <v>4669</v>
      </c>
      <c r="N18" s="13">
        <f t="shared" si="5"/>
        <v>20.582789631458294</v>
      </c>
      <c r="Q18" s="19"/>
    </row>
    <row r="19" spans="1:17" ht="12.75">
      <c r="A19" s="1" t="s">
        <v>64</v>
      </c>
      <c r="B19" s="4" t="s">
        <v>12</v>
      </c>
      <c r="C19" s="18">
        <f>man!C13</f>
        <v>9743</v>
      </c>
      <c r="D19" s="5">
        <f t="shared" si="0"/>
        <v>14042</v>
      </c>
      <c r="E19" s="10">
        <f>man!E13</f>
        <v>1044</v>
      </c>
      <c r="F19" s="13">
        <f t="shared" si="1"/>
        <v>7.434838342116508</v>
      </c>
      <c r="G19" s="10">
        <f>man!F13</f>
        <v>3293</v>
      </c>
      <c r="H19" s="13">
        <f t="shared" si="2"/>
        <v>23.451075345392393</v>
      </c>
      <c r="I19" s="17">
        <f>man!G13</f>
        <v>3823</v>
      </c>
      <c r="J19" s="13">
        <f t="shared" si="3"/>
        <v>27.22546645776955</v>
      </c>
      <c r="K19" s="10">
        <f>man!H13</f>
        <v>3030</v>
      </c>
      <c r="L19" s="13">
        <f t="shared" si="4"/>
        <v>21.578122774533544</v>
      </c>
      <c r="M19" s="10">
        <f>man!I13</f>
        <v>2852</v>
      </c>
      <c r="N19" s="13">
        <f t="shared" si="5"/>
        <v>20.310497080188007</v>
      </c>
      <c r="Q19" s="19"/>
    </row>
    <row r="20" spans="1:17" ht="12.75">
      <c r="A20" s="1" t="s">
        <v>38</v>
      </c>
      <c r="B20" s="4" t="s">
        <v>3</v>
      </c>
      <c r="C20" s="18">
        <f>man!C14</f>
        <v>9217</v>
      </c>
      <c r="D20" s="5">
        <f t="shared" si="0"/>
        <v>12553</v>
      </c>
      <c r="E20" s="10">
        <f>man!E14</f>
        <v>1229</v>
      </c>
      <c r="F20" s="13">
        <f t="shared" si="1"/>
        <v>9.790488329482992</v>
      </c>
      <c r="G20" s="10">
        <f>man!F14</f>
        <v>2988</v>
      </c>
      <c r="H20" s="13">
        <f t="shared" si="2"/>
        <v>23.80307496216044</v>
      </c>
      <c r="I20" s="17">
        <f>man!G14</f>
        <v>3290</v>
      </c>
      <c r="J20" s="13">
        <f t="shared" si="3"/>
        <v>26.208874372659924</v>
      </c>
      <c r="K20" s="10">
        <f>man!H14</f>
        <v>2693</v>
      </c>
      <c r="L20" s="13">
        <f t="shared" si="4"/>
        <v>21.453039114155978</v>
      </c>
      <c r="M20" s="10">
        <f>man!I14</f>
        <v>2353</v>
      </c>
      <c r="N20" s="13">
        <f t="shared" si="5"/>
        <v>18.744523221540668</v>
      </c>
      <c r="Q20" s="19"/>
    </row>
    <row r="21" spans="1:17" ht="12.75">
      <c r="A21" s="1" t="s">
        <v>51</v>
      </c>
      <c r="B21" s="4" t="s">
        <v>43</v>
      </c>
      <c r="C21" s="18">
        <f>man!C15</f>
        <v>60159</v>
      </c>
      <c r="D21" s="5">
        <f t="shared" si="0"/>
        <v>84942</v>
      </c>
      <c r="E21" s="10">
        <f>man!E15</f>
        <v>7366</v>
      </c>
      <c r="F21" s="13">
        <f t="shared" si="1"/>
        <v>8.67179958089049</v>
      </c>
      <c r="G21" s="10">
        <f>man!F15</f>
        <v>25159</v>
      </c>
      <c r="H21" s="13">
        <f t="shared" si="2"/>
        <v>29.61903416448871</v>
      </c>
      <c r="I21" s="17">
        <f>man!G15</f>
        <v>24780</v>
      </c>
      <c r="J21" s="13">
        <f t="shared" si="3"/>
        <v>29.17284735466554</v>
      </c>
      <c r="K21" s="10">
        <f>man!H15</f>
        <v>15635</v>
      </c>
      <c r="L21" s="13">
        <f t="shared" si="4"/>
        <v>18.40667749758659</v>
      </c>
      <c r="M21" s="10">
        <f>man!I15</f>
        <v>12002</v>
      </c>
      <c r="N21" s="13">
        <f t="shared" si="5"/>
        <v>14.129641402368676</v>
      </c>
      <c r="Q21" s="19"/>
    </row>
    <row r="22" spans="1:17" ht="12.75">
      <c r="A22" s="1" t="s">
        <v>23</v>
      </c>
      <c r="B22" s="4" t="s">
        <v>40</v>
      </c>
      <c r="C22" s="18">
        <f>man!C16</f>
        <v>42937</v>
      </c>
      <c r="D22" s="5">
        <f t="shared" si="0"/>
        <v>61343</v>
      </c>
      <c r="E22" s="10">
        <f>man!E16</f>
        <v>4842</v>
      </c>
      <c r="F22" s="13">
        <f t="shared" si="1"/>
        <v>7.893321161338703</v>
      </c>
      <c r="G22" s="10">
        <f>man!F16</f>
        <v>15930</v>
      </c>
      <c r="H22" s="13">
        <f t="shared" si="2"/>
        <v>25.9687331887909</v>
      </c>
      <c r="I22" s="17">
        <f>man!G16</f>
        <v>17734</v>
      </c>
      <c r="J22" s="13">
        <f t="shared" si="3"/>
        <v>28.909574034527168</v>
      </c>
      <c r="K22" s="10">
        <f>man!H16</f>
        <v>12140</v>
      </c>
      <c r="L22" s="13">
        <f t="shared" si="4"/>
        <v>19.790359128180885</v>
      </c>
      <c r="M22" s="10">
        <f>man!I16</f>
        <v>10697</v>
      </c>
      <c r="N22" s="13">
        <f t="shared" si="5"/>
        <v>17.43801248716235</v>
      </c>
      <c r="Q22" s="19"/>
    </row>
    <row r="23" spans="1:17" ht="12.75">
      <c r="A23" s="1" t="s">
        <v>53</v>
      </c>
      <c r="B23" s="4" t="s">
        <v>4</v>
      </c>
      <c r="C23" s="18">
        <f>man!C17</f>
        <v>6327</v>
      </c>
      <c r="D23" s="5">
        <f t="shared" si="0"/>
        <v>9750</v>
      </c>
      <c r="E23" s="10">
        <f>man!E17</f>
        <v>599</v>
      </c>
      <c r="F23" s="13">
        <f t="shared" si="1"/>
        <v>6.143589743589743</v>
      </c>
      <c r="G23" s="10">
        <f>man!F17</f>
        <v>2044</v>
      </c>
      <c r="H23" s="13">
        <f t="shared" si="2"/>
        <v>20.964102564102564</v>
      </c>
      <c r="I23" s="17">
        <f>man!G17</f>
        <v>2864</v>
      </c>
      <c r="J23" s="13">
        <f t="shared" si="3"/>
        <v>29.374358974358973</v>
      </c>
      <c r="K23" s="10">
        <f>man!H17</f>
        <v>2131</v>
      </c>
      <c r="L23" s="13">
        <f t="shared" si="4"/>
        <v>21.856410256410257</v>
      </c>
      <c r="M23" s="10">
        <f>man!I17</f>
        <v>2112</v>
      </c>
      <c r="N23" s="13">
        <f t="shared" si="5"/>
        <v>21.661538461538463</v>
      </c>
      <c r="Q23" s="19"/>
    </row>
    <row r="24" spans="1:17" ht="12.75">
      <c r="A24" s="1" t="s">
        <v>8</v>
      </c>
      <c r="B24" s="4" t="s">
        <v>36</v>
      </c>
      <c r="C24" s="18">
        <f>man!C18</f>
        <v>16316</v>
      </c>
      <c r="D24" s="5">
        <f t="shared" si="0"/>
        <v>22408</v>
      </c>
      <c r="E24" s="10">
        <f>man!E18</f>
        <v>2266</v>
      </c>
      <c r="F24" s="13">
        <f t="shared" si="1"/>
        <v>10.112459835772938</v>
      </c>
      <c r="G24" s="10">
        <f>man!F18</f>
        <v>5921</v>
      </c>
      <c r="H24" s="13">
        <f t="shared" si="2"/>
        <v>26.423598714744735</v>
      </c>
      <c r="I24" s="17">
        <f>man!G18</f>
        <v>6300</v>
      </c>
      <c r="J24" s="13">
        <f t="shared" si="3"/>
        <v>28.11495894323456</v>
      </c>
      <c r="K24" s="10">
        <f>man!H18</f>
        <v>4109</v>
      </c>
      <c r="L24" s="13">
        <f t="shared" si="4"/>
        <v>18.337200999642985</v>
      </c>
      <c r="M24" s="10">
        <f>man!I18</f>
        <v>3812</v>
      </c>
      <c r="N24" s="13">
        <f t="shared" si="5"/>
        <v>17.011781506604784</v>
      </c>
      <c r="Q24" s="19"/>
    </row>
    <row r="25" spans="1:17" ht="12.75">
      <c r="A25" s="1" t="s">
        <v>69</v>
      </c>
      <c r="B25" s="4" t="s">
        <v>42</v>
      </c>
      <c r="C25" s="18">
        <f>man!C19</f>
        <v>29718</v>
      </c>
      <c r="D25" s="5">
        <f t="shared" si="0"/>
        <v>40411</v>
      </c>
      <c r="E25" s="10">
        <f>man!E19</f>
        <v>3795</v>
      </c>
      <c r="F25" s="13">
        <f t="shared" si="1"/>
        <v>9.391007398975526</v>
      </c>
      <c r="G25" s="10">
        <f>man!F19</f>
        <v>10601</v>
      </c>
      <c r="H25" s="13">
        <f t="shared" si="2"/>
        <v>26.232956373264706</v>
      </c>
      <c r="I25" s="17">
        <f>man!G19</f>
        <v>11576</v>
      </c>
      <c r="J25" s="13">
        <f t="shared" si="3"/>
        <v>28.645665784068697</v>
      </c>
      <c r="K25" s="10">
        <f>man!H19</f>
        <v>7787</v>
      </c>
      <c r="L25" s="13">
        <f t="shared" si="4"/>
        <v>19.26950582762119</v>
      </c>
      <c r="M25" s="10">
        <f>man!I19</f>
        <v>6652</v>
      </c>
      <c r="N25" s="13">
        <f t="shared" si="5"/>
        <v>16.46086461606988</v>
      </c>
      <c r="Q25" s="19"/>
    </row>
    <row r="26" spans="1:17" ht="12.75">
      <c r="A26" s="1" t="s">
        <v>6</v>
      </c>
      <c r="B26" s="4" t="s">
        <v>57</v>
      </c>
      <c r="C26" s="18">
        <f>man!C20</f>
        <v>20783</v>
      </c>
      <c r="D26" s="5">
        <f t="shared" si="0"/>
        <v>28366</v>
      </c>
      <c r="E26" s="10">
        <f>man!E20</f>
        <v>2652</v>
      </c>
      <c r="F26" s="13">
        <f t="shared" si="1"/>
        <v>9.349220898258478</v>
      </c>
      <c r="G26" s="10">
        <f>man!F20</f>
        <v>7263</v>
      </c>
      <c r="H26" s="13">
        <f t="shared" si="2"/>
        <v>25.6045970528097</v>
      </c>
      <c r="I26" s="17">
        <f>man!G20</f>
        <v>8183</v>
      </c>
      <c r="J26" s="13">
        <f t="shared" si="3"/>
        <v>28.8479165197772</v>
      </c>
      <c r="K26" s="10">
        <f>man!H20</f>
        <v>5743</v>
      </c>
      <c r="L26" s="13">
        <f t="shared" si="4"/>
        <v>20.246069237819924</v>
      </c>
      <c r="M26" s="10">
        <f>man!I20</f>
        <v>4525</v>
      </c>
      <c r="N26" s="13">
        <f t="shared" si="5"/>
        <v>15.952196291334698</v>
      </c>
      <c r="Q26" s="19"/>
    </row>
    <row r="27" spans="1:17" ht="12.75">
      <c r="A27" s="1" t="s">
        <v>10</v>
      </c>
      <c r="B27" s="4" t="s">
        <v>65</v>
      </c>
      <c r="C27" s="18">
        <f>man!C21</f>
        <v>10828</v>
      </c>
      <c r="D27" s="5">
        <f t="shared" si="0"/>
        <v>14085</v>
      </c>
      <c r="E27" s="10">
        <f>man!E21</f>
        <v>1658</v>
      </c>
      <c r="F27" s="13">
        <f t="shared" si="1"/>
        <v>11.77138800141995</v>
      </c>
      <c r="G27" s="10">
        <f>man!F21</f>
        <v>3865</v>
      </c>
      <c r="H27" s="13">
        <f t="shared" si="2"/>
        <v>27.44053958111466</v>
      </c>
      <c r="I27" s="17">
        <f>man!G21</f>
        <v>3668</v>
      </c>
      <c r="J27" s="13">
        <f t="shared" si="3"/>
        <v>26.041888533901314</v>
      </c>
      <c r="K27" s="10">
        <f>man!H21</f>
        <v>2700</v>
      </c>
      <c r="L27" s="13">
        <f t="shared" si="4"/>
        <v>19.169329073482427</v>
      </c>
      <c r="M27" s="10">
        <f>man!I21</f>
        <v>2194</v>
      </c>
      <c r="N27" s="13">
        <f t="shared" si="5"/>
        <v>15.576854810081647</v>
      </c>
      <c r="Q27" s="19"/>
    </row>
    <row r="28" spans="1:17" ht="12.75">
      <c r="A28" s="1" t="s">
        <v>61</v>
      </c>
      <c r="B28" s="4" t="s">
        <v>25</v>
      </c>
      <c r="C28" s="18">
        <f>man!C22</f>
        <v>12367</v>
      </c>
      <c r="D28" s="5">
        <f t="shared" si="0"/>
        <v>16922</v>
      </c>
      <c r="E28" s="10">
        <f>man!E22</f>
        <v>1905</v>
      </c>
      <c r="F28" s="13">
        <f t="shared" si="1"/>
        <v>11.25753457038175</v>
      </c>
      <c r="G28" s="10">
        <f>man!F22</f>
        <v>4662</v>
      </c>
      <c r="H28" s="13">
        <f t="shared" si="2"/>
        <v>27.549934995863374</v>
      </c>
      <c r="I28" s="17">
        <f>man!G22</f>
        <v>4437</v>
      </c>
      <c r="J28" s="13">
        <f t="shared" si="3"/>
        <v>26.220304928495448</v>
      </c>
      <c r="K28" s="10">
        <f>man!H22</f>
        <v>3248</v>
      </c>
      <c r="L28" s="13">
        <f t="shared" si="4"/>
        <v>19.193948705826735</v>
      </c>
      <c r="M28" s="10">
        <f>man!I22</f>
        <v>2670</v>
      </c>
      <c r="N28" s="13">
        <f t="shared" si="5"/>
        <v>15.778276799432692</v>
      </c>
      <c r="Q28" s="19"/>
    </row>
    <row r="29" spans="1:17" ht="12.75">
      <c r="A29" s="1" t="s">
        <v>27</v>
      </c>
      <c r="B29" s="4" t="s">
        <v>41</v>
      </c>
      <c r="C29" s="18">
        <f>man!C23</f>
        <v>11380</v>
      </c>
      <c r="D29" s="5">
        <f t="shared" si="0"/>
        <v>18282</v>
      </c>
      <c r="E29" s="10">
        <f>man!E23</f>
        <v>1013</v>
      </c>
      <c r="F29" s="13">
        <f t="shared" si="1"/>
        <v>5.5409692593808115</v>
      </c>
      <c r="G29" s="10">
        <f>man!F23</f>
        <v>3786</v>
      </c>
      <c r="H29" s="13">
        <f t="shared" si="2"/>
        <v>20.708893994092552</v>
      </c>
      <c r="I29" s="17">
        <f>man!G23</f>
        <v>5643</v>
      </c>
      <c r="J29" s="13">
        <f t="shared" si="3"/>
        <v>30.866425992779785</v>
      </c>
      <c r="K29" s="10">
        <f>man!H23</f>
        <v>4064</v>
      </c>
      <c r="L29" s="13">
        <f t="shared" si="4"/>
        <v>22.229515370309592</v>
      </c>
      <c r="M29" s="10">
        <f>man!I23</f>
        <v>3776</v>
      </c>
      <c r="N29" s="13">
        <f t="shared" si="5"/>
        <v>20.65419538343726</v>
      </c>
      <c r="Q29" s="19"/>
    </row>
    <row r="30" spans="1:17" ht="12.75">
      <c r="A30" s="1" t="s">
        <v>46</v>
      </c>
      <c r="B30" s="4" t="s">
        <v>56</v>
      </c>
      <c r="C30" s="18">
        <f>man!C24</f>
        <v>17666</v>
      </c>
      <c r="D30" s="5">
        <f t="shared" si="0"/>
        <v>24342</v>
      </c>
      <c r="E30" s="10">
        <f>man!E24</f>
        <v>2300</v>
      </c>
      <c r="F30" s="13">
        <f t="shared" si="1"/>
        <v>9.44868950784652</v>
      </c>
      <c r="G30" s="10">
        <f>man!F24</f>
        <v>5586</v>
      </c>
      <c r="H30" s="13">
        <f t="shared" si="2"/>
        <v>22.947991126448112</v>
      </c>
      <c r="I30" s="17">
        <f>man!G24</f>
        <v>6709</v>
      </c>
      <c r="J30" s="13">
        <f t="shared" si="3"/>
        <v>27.561416481801004</v>
      </c>
      <c r="K30" s="10">
        <f>man!H24</f>
        <v>5513</v>
      </c>
      <c r="L30" s="13">
        <f t="shared" si="4"/>
        <v>22.648097937720813</v>
      </c>
      <c r="M30" s="10">
        <f>man!I24</f>
        <v>4234</v>
      </c>
      <c r="N30" s="13">
        <f t="shared" si="5"/>
        <v>17.39380494618355</v>
      </c>
      <c r="Q30" s="19"/>
    </row>
    <row r="31" spans="1:17" ht="12.75">
      <c r="A31" s="1" t="s">
        <v>5</v>
      </c>
      <c r="B31" s="4" t="s">
        <v>33</v>
      </c>
      <c r="C31" s="18">
        <f>man!C25</f>
        <v>7631</v>
      </c>
      <c r="D31" s="5">
        <f t="shared" si="0"/>
        <v>10768</v>
      </c>
      <c r="E31" s="10">
        <f>man!E25</f>
        <v>998</v>
      </c>
      <c r="F31" s="13">
        <f t="shared" si="1"/>
        <v>9.268202080237742</v>
      </c>
      <c r="G31" s="10">
        <f>man!F25</f>
        <v>2577</v>
      </c>
      <c r="H31" s="13">
        <f t="shared" si="2"/>
        <v>23.932020802377416</v>
      </c>
      <c r="I31" s="17">
        <f>man!G25</f>
        <v>2830</v>
      </c>
      <c r="J31" s="13">
        <f t="shared" si="3"/>
        <v>26.281575037147103</v>
      </c>
      <c r="K31" s="10">
        <f>man!H25</f>
        <v>2367</v>
      </c>
      <c r="L31" s="13">
        <f t="shared" si="4"/>
        <v>21.981797919762258</v>
      </c>
      <c r="M31" s="10">
        <f>man!I25</f>
        <v>1996</v>
      </c>
      <c r="N31" s="13">
        <f t="shared" si="5"/>
        <v>18.536404160475485</v>
      </c>
      <c r="Q31" s="19"/>
    </row>
    <row r="32" spans="1:17" ht="12.75">
      <c r="A32" s="1" t="s">
        <v>83</v>
      </c>
      <c r="B32" s="4" t="s">
        <v>44</v>
      </c>
      <c r="C32" s="18">
        <f>man!C26</f>
        <v>35812</v>
      </c>
      <c r="D32" s="5">
        <f t="shared" si="0"/>
        <v>50741</v>
      </c>
      <c r="E32" s="10">
        <f>man!E26</f>
        <v>4755</v>
      </c>
      <c r="F32" s="13">
        <f t="shared" si="1"/>
        <v>9.371120001576633</v>
      </c>
      <c r="G32" s="10">
        <f>man!F26</f>
        <v>14486</v>
      </c>
      <c r="H32" s="13">
        <f t="shared" si="2"/>
        <v>28.548905224571847</v>
      </c>
      <c r="I32" s="17">
        <f>man!G26</f>
        <v>15269</v>
      </c>
      <c r="J32" s="13">
        <f t="shared" si="3"/>
        <v>30.0920360260933</v>
      </c>
      <c r="K32" s="10">
        <f>man!H26</f>
        <v>8909</v>
      </c>
      <c r="L32" s="13">
        <f t="shared" si="4"/>
        <v>17.557793500325182</v>
      </c>
      <c r="M32" s="10">
        <f>man!I26</f>
        <v>7322</v>
      </c>
      <c r="N32" s="13">
        <f t="shared" si="5"/>
        <v>14.430145247433042</v>
      </c>
      <c r="Q32" s="19"/>
    </row>
    <row r="33" spans="1:17" ht="12.75">
      <c r="A33" s="1" t="s">
        <v>67</v>
      </c>
      <c r="B33" s="4" t="s">
        <v>50</v>
      </c>
      <c r="C33" s="18">
        <f>man!C27</f>
        <v>52221</v>
      </c>
      <c r="D33" s="5">
        <f t="shared" si="0"/>
        <v>73098</v>
      </c>
      <c r="E33" s="10">
        <f>man!E27</f>
        <v>6359</v>
      </c>
      <c r="F33" s="13">
        <f t="shared" si="1"/>
        <v>8.699280418068895</v>
      </c>
      <c r="G33" s="10">
        <f>man!F27</f>
        <v>21568</v>
      </c>
      <c r="H33" s="13">
        <f t="shared" si="2"/>
        <v>29.50559522832362</v>
      </c>
      <c r="I33" s="17">
        <f>man!G27</f>
        <v>23464</v>
      </c>
      <c r="J33" s="13">
        <f t="shared" si="3"/>
        <v>32.09937344386987</v>
      </c>
      <c r="K33" s="10">
        <f>man!H27</f>
        <v>12624</v>
      </c>
      <c r="L33" s="13">
        <f t="shared" si="4"/>
        <v>17.26996634654847</v>
      </c>
      <c r="M33" s="10">
        <f>man!I27</f>
        <v>9083</v>
      </c>
      <c r="N33" s="13">
        <f t="shared" si="5"/>
        <v>12.425784563189143</v>
      </c>
      <c r="Q33" s="19"/>
    </row>
    <row r="34" spans="1:17" ht="12.75">
      <c r="A34" s="1" t="s">
        <v>26</v>
      </c>
      <c r="B34" s="4" t="s">
        <v>34</v>
      </c>
      <c r="C34" s="18">
        <f>man!C28</f>
        <v>21664</v>
      </c>
      <c r="D34" s="5">
        <f t="shared" si="0"/>
        <v>29939</v>
      </c>
      <c r="E34" s="10">
        <f>man!E28</f>
        <v>2935</v>
      </c>
      <c r="F34" s="13">
        <f t="shared" si="1"/>
        <v>9.803266642172417</v>
      </c>
      <c r="G34" s="10">
        <f>man!F28</f>
        <v>7853</v>
      </c>
      <c r="H34" s="13">
        <f t="shared" si="2"/>
        <v>26.23000100203748</v>
      </c>
      <c r="I34" s="17">
        <f>man!G28</f>
        <v>8348</v>
      </c>
      <c r="J34" s="13">
        <f t="shared" si="3"/>
        <v>27.883362837770132</v>
      </c>
      <c r="K34" s="10">
        <f>man!H28</f>
        <v>5903</v>
      </c>
      <c r="L34" s="13">
        <f t="shared" si="4"/>
        <v>19.716757406727012</v>
      </c>
      <c r="M34" s="10">
        <f>man!I28</f>
        <v>4900</v>
      </c>
      <c r="N34" s="13">
        <f t="shared" si="5"/>
        <v>16.366612111292962</v>
      </c>
      <c r="Q34" s="19"/>
    </row>
    <row r="35" spans="1:17" ht="12.75">
      <c r="A35" s="1" t="s">
        <v>20</v>
      </c>
      <c r="B35" s="4" t="s">
        <v>15</v>
      </c>
      <c r="C35" s="18">
        <f>man!C29</f>
        <v>7470</v>
      </c>
      <c r="D35" s="5">
        <f t="shared" si="0"/>
        <v>9916</v>
      </c>
      <c r="E35" s="10">
        <f>man!E29</f>
        <v>985</v>
      </c>
      <c r="F35" s="13">
        <f t="shared" si="1"/>
        <v>9.933440903590157</v>
      </c>
      <c r="G35" s="10">
        <f>man!F29</f>
        <v>2413</v>
      </c>
      <c r="H35" s="13">
        <f t="shared" si="2"/>
        <v>24.334409035901572</v>
      </c>
      <c r="I35" s="17">
        <f>man!G29</f>
        <v>2682</v>
      </c>
      <c r="J35" s="13">
        <f t="shared" si="3"/>
        <v>27.047196450181527</v>
      </c>
      <c r="K35" s="10">
        <f>man!H29</f>
        <v>2008</v>
      </c>
      <c r="L35" s="13">
        <f t="shared" si="4"/>
        <v>20.250100847115775</v>
      </c>
      <c r="M35" s="10">
        <f>man!I29</f>
        <v>1828</v>
      </c>
      <c r="N35" s="13">
        <f t="shared" si="5"/>
        <v>18.43485276321097</v>
      </c>
      <c r="Q35" s="19"/>
    </row>
    <row r="36" spans="1:17" ht="12.75">
      <c r="A36" s="1" t="s">
        <v>82</v>
      </c>
      <c r="B36" s="4" t="s">
        <v>54</v>
      </c>
      <c r="C36" s="18">
        <f>man!C30</f>
        <v>23947</v>
      </c>
      <c r="D36" s="5">
        <f t="shared" si="0"/>
        <v>35126</v>
      </c>
      <c r="E36" s="10">
        <f>man!E30</f>
        <v>2918</v>
      </c>
      <c r="F36" s="13">
        <f t="shared" si="1"/>
        <v>8.30723680464613</v>
      </c>
      <c r="G36" s="10">
        <f>man!F30</f>
        <v>8212</v>
      </c>
      <c r="H36" s="13">
        <f t="shared" si="2"/>
        <v>23.37869384501509</v>
      </c>
      <c r="I36" s="17">
        <f>man!G30</f>
        <v>10242</v>
      </c>
      <c r="J36" s="13">
        <f t="shared" si="3"/>
        <v>29.157888743380973</v>
      </c>
      <c r="K36" s="10">
        <f>man!H30</f>
        <v>7671</v>
      </c>
      <c r="L36" s="13">
        <f t="shared" si="4"/>
        <v>21.838524170130388</v>
      </c>
      <c r="M36" s="10">
        <f>man!I30</f>
        <v>6083</v>
      </c>
      <c r="N36" s="13">
        <f t="shared" si="5"/>
        <v>17.317656436827424</v>
      </c>
      <c r="Q36" s="19"/>
    </row>
    <row r="37" spans="1:17" ht="12.75">
      <c r="A37" s="1" t="s">
        <v>32</v>
      </c>
      <c r="B37" s="4" t="s">
        <v>52</v>
      </c>
      <c r="C37" s="18">
        <f>man!C31</f>
        <v>15482</v>
      </c>
      <c r="D37" s="5">
        <f t="shared" si="0"/>
        <v>22033</v>
      </c>
      <c r="E37" s="10">
        <f>man!E31</f>
        <v>1944</v>
      </c>
      <c r="F37" s="13">
        <f t="shared" si="1"/>
        <v>8.823128942949213</v>
      </c>
      <c r="G37" s="10">
        <f>man!F31</f>
        <v>5236</v>
      </c>
      <c r="H37" s="13">
        <f t="shared" si="2"/>
        <v>23.764353469795306</v>
      </c>
      <c r="I37" s="17">
        <f>man!G31</f>
        <v>6092</v>
      </c>
      <c r="J37" s="13">
        <f t="shared" si="3"/>
        <v>27.649434938501336</v>
      </c>
      <c r="K37" s="10">
        <f>man!H31</f>
        <v>4755</v>
      </c>
      <c r="L37" s="13">
        <f t="shared" si="4"/>
        <v>21.58126446693596</v>
      </c>
      <c r="M37" s="10">
        <f>man!I31</f>
        <v>4006</v>
      </c>
      <c r="N37" s="13">
        <f t="shared" si="5"/>
        <v>18.181818181818183</v>
      </c>
      <c r="Q37" s="19"/>
    </row>
    <row r="38" spans="1:17" ht="12.75">
      <c r="A38" s="1" t="s">
        <v>0</v>
      </c>
      <c r="B38" s="4" t="s">
        <v>55</v>
      </c>
      <c r="C38" s="18">
        <f>man!C32</f>
        <v>12792</v>
      </c>
      <c r="D38" s="5">
        <f t="shared" si="0"/>
        <v>17288</v>
      </c>
      <c r="E38" s="10">
        <f>man!E32</f>
        <v>1683</v>
      </c>
      <c r="F38" s="13">
        <f t="shared" si="1"/>
        <v>9.735076353540027</v>
      </c>
      <c r="G38" s="10">
        <f>man!F32</f>
        <v>4337</v>
      </c>
      <c r="H38" s="13">
        <f t="shared" si="2"/>
        <v>25.08676538639519</v>
      </c>
      <c r="I38" s="17">
        <f>man!G32</f>
        <v>4481</v>
      </c>
      <c r="J38" s="13">
        <f t="shared" si="3"/>
        <v>25.91971309578899</v>
      </c>
      <c r="K38" s="10">
        <f>man!H32</f>
        <v>3485</v>
      </c>
      <c r="L38" s="13">
        <f t="shared" si="4"/>
        <v>20.158491439148545</v>
      </c>
      <c r="M38" s="10">
        <f>man!I32</f>
        <v>3302</v>
      </c>
      <c r="N38" s="13">
        <f t="shared" si="5"/>
        <v>19.099953725127257</v>
      </c>
      <c r="Q38" s="19"/>
    </row>
    <row r="39" spans="1:17" ht="12.75">
      <c r="A39" s="1" t="s">
        <v>72</v>
      </c>
      <c r="B39" s="4" t="s">
        <v>28</v>
      </c>
      <c r="C39" s="18">
        <f>man!C33</f>
        <v>32594</v>
      </c>
      <c r="D39" s="5">
        <f t="shared" si="0"/>
        <v>46260</v>
      </c>
      <c r="E39" s="10">
        <f>man!E33</f>
        <v>3598</v>
      </c>
      <c r="F39" s="13">
        <f t="shared" si="1"/>
        <v>7.777777777777778</v>
      </c>
      <c r="G39" s="10">
        <f>man!F33</f>
        <v>10793</v>
      </c>
      <c r="H39" s="13">
        <f t="shared" si="2"/>
        <v>23.331171638564633</v>
      </c>
      <c r="I39" s="17">
        <f>man!G33</f>
        <v>13218</v>
      </c>
      <c r="J39" s="13">
        <f t="shared" si="3"/>
        <v>28.573281452658883</v>
      </c>
      <c r="K39" s="10">
        <f>man!H33</f>
        <v>10332</v>
      </c>
      <c r="L39" s="13">
        <f t="shared" si="4"/>
        <v>22.334630350194555</v>
      </c>
      <c r="M39" s="10">
        <f>man!I33</f>
        <v>8319</v>
      </c>
      <c r="N39" s="13">
        <f t="shared" si="5"/>
        <v>17.98313878080415</v>
      </c>
      <c r="Q39" s="19"/>
    </row>
    <row r="40" spans="1:17" ht="12.75">
      <c r="A40" s="1" t="s">
        <v>49</v>
      </c>
      <c r="B40" s="4" t="s">
        <v>79</v>
      </c>
      <c r="C40" s="18">
        <f>man!C34</f>
        <v>13855</v>
      </c>
      <c r="D40" s="5">
        <f t="shared" si="0"/>
        <v>19490</v>
      </c>
      <c r="E40" s="10">
        <f>man!E34</f>
        <v>1723</v>
      </c>
      <c r="F40" s="13">
        <f t="shared" si="1"/>
        <v>8.840430990251411</v>
      </c>
      <c r="G40" s="10">
        <f>man!F34</f>
        <v>4777</v>
      </c>
      <c r="H40" s="13">
        <f t="shared" si="2"/>
        <v>24.510005130836326</v>
      </c>
      <c r="I40" s="17">
        <f>man!G34</f>
        <v>5582</v>
      </c>
      <c r="J40" s="13">
        <f t="shared" si="3"/>
        <v>28.640328373524888</v>
      </c>
      <c r="K40" s="10">
        <f>man!H34</f>
        <v>4018</v>
      </c>
      <c r="L40" s="13">
        <f t="shared" si="4"/>
        <v>20.61570035915854</v>
      </c>
      <c r="M40" s="10">
        <f>man!I34</f>
        <v>3390</v>
      </c>
      <c r="N40" s="13">
        <f t="shared" si="5"/>
        <v>17.393535146228835</v>
      </c>
      <c r="Q40" s="19"/>
    </row>
    <row r="41" spans="1:17" ht="12.75">
      <c r="A41" s="1" t="s">
        <v>76</v>
      </c>
      <c r="B41" s="4" t="s">
        <v>84</v>
      </c>
      <c r="C41" s="18">
        <f>man!C35</f>
        <v>8884</v>
      </c>
      <c r="D41" s="5">
        <f t="shared" si="0"/>
        <v>12516</v>
      </c>
      <c r="E41" s="10">
        <f>man!E35</f>
        <v>1295</v>
      </c>
      <c r="F41" s="13">
        <f t="shared" si="1"/>
        <v>10.346756152125279</v>
      </c>
      <c r="G41" s="10">
        <f>man!F35</f>
        <v>3447</v>
      </c>
      <c r="H41" s="13">
        <f t="shared" si="2"/>
        <v>27.540747842761267</v>
      </c>
      <c r="I41" s="17">
        <f>man!G35</f>
        <v>3414</v>
      </c>
      <c r="J41" s="13">
        <f t="shared" si="3"/>
        <v>27.277085330776607</v>
      </c>
      <c r="K41" s="10">
        <f>man!H35</f>
        <v>2463</v>
      </c>
      <c r="L41" s="13">
        <f t="shared" si="4"/>
        <v>19.67881112176414</v>
      </c>
      <c r="M41" s="10">
        <f>man!I35</f>
        <v>1897</v>
      </c>
      <c r="N41" s="13">
        <f t="shared" si="5"/>
        <v>15.156599552572708</v>
      </c>
      <c r="Q41" s="19"/>
    </row>
    <row r="42" spans="1:17" ht="12.75">
      <c r="A42" s="1" t="s">
        <v>9</v>
      </c>
      <c r="B42" s="4" t="s">
        <v>35</v>
      </c>
      <c r="C42" s="18">
        <f>man!C36</f>
        <v>20737</v>
      </c>
      <c r="D42" s="5">
        <f t="shared" si="0"/>
        <v>29465</v>
      </c>
      <c r="E42" s="10">
        <f>man!E36</f>
        <v>2563</v>
      </c>
      <c r="F42" s="13">
        <f t="shared" si="1"/>
        <v>8.69845579501103</v>
      </c>
      <c r="G42" s="10">
        <f>man!F36</f>
        <v>7689</v>
      </c>
      <c r="H42" s="13">
        <f t="shared" si="2"/>
        <v>26.095367385033093</v>
      </c>
      <c r="I42" s="17">
        <f>man!G36</f>
        <v>8955</v>
      </c>
      <c r="J42" s="13">
        <f t="shared" si="3"/>
        <v>30.391990497200066</v>
      </c>
      <c r="K42" s="10">
        <f>man!H36</f>
        <v>5639</v>
      </c>
      <c r="L42" s="13">
        <f t="shared" si="4"/>
        <v>19.13796029187171</v>
      </c>
      <c r="M42" s="10">
        <f>man!I36</f>
        <v>4619</v>
      </c>
      <c r="N42" s="13">
        <f t="shared" si="5"/>
        <v>15.676226030884099</v>
      </c>
      <c r="Q42" s="19"/>
    </row>
    <row r="43" spans="1:17" ht="12.75">
      <c r="A43" s="1" t="s">
        <v>73</v>
      </c>
      <c r="B43" s="4" t="s">
        <v>78</v>
      </c>
      <c r="C43" s="18">
        <f>man!C37</f>
        <v>21803</v>
      </c>
      <c r="D43" s="5">
        <f t="shared" si="0"/>
        <v>30778</v>
      </c>
      <c r="E43" s="10">
        <f>man!E37</f>
        <v>3274</v>
      </c>
      <c r="F43" s="13">
        <f t="shared" si="1"/>
        <v>10.637468321528365</v>
      </c>
      <c r="G43" s="10">
        <f>man!F37</f>
        <v>8192</v>
      </c>
      <c r="H43" s="13">
        <f t="shared" si="2"/>
        <v>26.616414321918253</v>
      </c>
      <c r="I43" s="17">
        <f>man!G37</f>
        <v>8450</v>
      </c>
      <c r="J43" s="13">
        <f t="shared" si="3"/>
        <v>27.454675417506007</v>
      </c>
      <c r="K43" s="10">
        <f>man!H37</f>
        <v>6011</v>
      </c>
      <c r="L43" s="13">
        <f t="shared" si="4"/>
        <v>19.530183897589186</v>
      </c>
      <c r="M43" s="10">
        <f>man!I37</f>
        <v>4851</v>
      </c>
      <c r="N43" s="13">
        <f t="shared" si="5"/>
        <v>15.761258041458184</v>
      </c>
      <c r="Q43" s="19"/>
    </row>
    <row r="44" spans="1:17" ht="12.75">
      <c r="A44" s="1" t="s">
        <v>29</v>
      </c>
      <c r="B44" s="4" t="s">
        <v>75</v>
      </c>
      <c r="C44" s="18">
        <f>man!C38</f>
        <v>10984</v>
      </c>
      <c r="D44" s="5">
        <f t="shared" si="0"/>
        <v>15589</v>
      </c>
      <c r="E44" s="10">
        <f>man!E38</f>
        <v>1395</v>
      </c>
      <c r="F44" s="13">
        <f t="shared" si="1"/>
        <v>8.948617614984926</v>
      </c>
      <c r="G44" s="10">
        <f>man!F38</f>
        <v>3485</v>
      </c>
      <c r="H44" s="13">
        <f t="shared" si="2"/>
        <v>22.355507088331517</v>
      </c>
      <c r="I44" s="17">
        <f>man!G38</f>
        <v>4181</v>
      </c>
      <c r="J44" s="13">
        <f t="shared" si="3"/>
        <v>26.820193726345497</v>
      </c>
      <c r="K44" s="10">
        <f>man!H38</f>
        <v>3204</v>
      </c>
      <c r="L44" s="13">
        <f t="shared" si="4"/>
        <v>20.552954006029893</v>
      </c>
      <c r="M44" s="10">
        <f>man!I38</f>
        <v>3324</v>
      </c>
      <c r="N44" s="13">
        <f t="shared" si="5"/>
        <v>21.322727564308167</v>
      </c>
      <c r="Q44" s="19"/>
    </row>
    <row r="45" spans="1:17" ht="12.75">
      <c r="A45" s="1" t="s">
        <v>68</v>
      </c>
      <c r="B45" s="4" t="s">
        <v>14</v>
      </c>
      <c r="C45" s="18">
        <f>man!C39</f>
        <v>49480</v>
      </c>
      <c r="D45" s="5">
        <f t="shared" si="0"/>
        <v>70770</v>
      </c>
      <c r="E45" s="10">
        <f>man!E39</f>
        <v>5745</v>
      </c>
      <c r="F45" s="13">
        <f t="shared" si="1"/>
        <v>8.117846545146248</v>
      </c>
      <c r="G45" s="10">
        <f>man!F39</f>
        <v>18511</v>
      </c>
      <c r="H45" s="13">
        <f t="shared" si="2"/>
        <v>26.15656351561396</v>
      </c>
      <c r="I45" s="17">
        <f>man!G39</f>
        <v>20778</v>
      </c>
      <c r="J45" s="13">
        <f t="shared" si="3"/>
        <v>29.359898261975413</v>
      </c>
      <c r="K45" s="10">
        <f>man!H39</f>
        <v>13901</v>
      </c>
      <c r="L45" s="13">
        <f t="shared" si="4"/>
        <v>19.642503885827328</v>
      </c>
      <c r="M45" s="10">
        <f>man!I39</f>
        <v>11835</v>
      </c>
      <c r="N45" s="13">
        <f t="shared" si="5"/>
        <v>16.72318779143705</v>
      </c>
      <c r="Q45" s="19"/>
    </row>
    <row r="46" spans="1:17" ht="12.75">
      <c r="A46" s="1" t="s">
        <v>19</v>
      </c>
      <c r="B46" s="4" t="s">
        <v>81</v>
      </c>
      <c r="C46" s="18">
        <f>man!C40</f>
        <v>8234</v>
      </c>
      <c r="D46" s="5">
        <f t="shared" si="0"/>
        <v>11421</v>
      </c>
      <c r="E46" s="10">
        <f>man!E40</f>
        <v>843</v>
      </c>
      <c r="F46" s="13">
        <f t="shared" si="1"/>
        <v>7.381140005253481</v>
      </c>
      <c r="G46" s="10">
        <f>man!F40</f>
        <v>2710</v>
      </c>
      <c r="H46" s="13">
        <f t="shared" si="2"/>
        <v>23.728219945714034</v>
      </c>
      <c r="I46" s="17">
        <f>man!G40</f>
        <v>2970</v>
      </c>
      <c r="J46" s="13">
        <f t="shared" si="3"/>
        <v>26.004728132387704</v>
      </c>
      <c r="K46" s="10">
        <f>man!H40</f>
        <v>2488</v>
      </c>
      <c r="L46" s="13">
        <f t="shared" si="4"/>
        <v>21.78443218632344</v>
      </c>
      <c r="M46" s="10">
        <f>man!I40</f>
        <v>2410</v>
      </c>
      <c r="N46" s="13">
        <f t="shared" si="5"/>
        <v>21.101479730321337</v>
      </c>
      <c r="Q46" s="19"/>
    </row>
    <row r="47" spans="1:17" ht="12.75">
      <c r="A47" s="1" t="s">
        <v>48</v>
      </c>
      <c r="B47" s="4" t="s">
        <v>17</v>
      </c>
      <c r="C47" s="18">
        <f>man!C41</f>
        <v>9394</v>
      </c>
      <c r="D47" s="5">
        <f t="shared" si="0"/>
        <v>12660</v>
      </c>
      <c r="E47" s="10">
        <f>man!E41</f>
        <v>1188</v>
      </c>
      <c r="F47" s="13">
        <f t="shared" si="1"/>
        <v>9.383886255924171</v>
      </c>
      <c r="G47" s="10">
        <f>man!F41</f>
        <v>3252</v>
      </c>
      <c r="H47" s="13">
        <f t="shared" si="2"/>
        <v>25.687203791469194</v>
      </c>
      <c r="I47" s="17">
        <f>man!G41</f>
        <v>3514</v>
      </c>
      <c r="J47" s="13">
        <f t="shared" si="3"/>
        <v>27.756714060031594</v>
      </c>
      <c r="K47" s="10">
        <f>man!H41</f>
        <v>2703</v>
      </c>
      <c r="L47" s="13">
        <f t="shared" si="4"/>
        <v>21.350710900473935</v>
      </c>
      <c r="M47" s="10">
        <f>man!I41</f>
        <v>2003</v>
      </c>
      <c r="N47" s="13">
        <f t="shared" si="5"/>
        <v>15.821484992101107</v>
      </c>
      <c r="Q47" s="19"/>
    </row>
    <row r="48" spans="1:17" ht="12.75">
      <c r="A48" s="1" t="s">
        <v>59</v>
      </c>
      <c r="B48" s="4" t="s">
        <v>80</v>
      </c>
      <c r="C48" s="18">
        <f>man!C42</f>
        <v>12755</v>
      </c>
      <c r="D48" s="5">
        <f t="shared" si="0"/>
        <v>17975</v>
      </c>
      <c r="E48" s="10">
        <f>man!E42</f>
        <v>1598</v>
      </c>
      <c r="F48" s="13">
        <f t="shared" si="1"/>
        <v>8.890125173852573</v>
      </c>
      <c r="G48" s="10">
        <f>man!F42</f>
        <v>4425</v>
      </c>
      <c r="H48" s="13">
        <f t="shared" si="2"/>
        <v>24.617524339360223</v>
      </c>
      <c r="I48" s="17">
        <f>man!G42</f>
        <v>4877</v>
      </c>
      <c r="J48" s="13">
        <f t="shared" si="3"/>
        <v>27.13212795549374</v>
      </c>
      <c r="K48" s="10">
        <f>man!H42</f>
        <v>3742</v>
      </c>
      <c r="L48" s="13">
        <f t="shared" si="4"/>
        <v>20.81780250347705</v>
      </c>
      <c r="M48" s="10">
        <f>man!I42</f>
        <v>3333</v>
      </c>
      <c r="N48" s="13">
        <f t="shared" si="5"/>
        <v>18.542420027816412</v>
      </c>
      <c r="Q48" s="19"/>
    </row>
    <row r="49" spans="1:17" ht="12.75">
      <c r="A49" s="1" t="s">
        <v>63</v>
      </c>
      <c r="B49" s="4" t="s">
        <v>31</v>
      </c>
      <c r="C49" s="18">
        <f>man!C43</f>
        <v>11673</v>
      </c>
      <c r="D49" s="5">
        <f t="shared" si="0"/>
        <v>15646</v>
      </c>
      <c r="E49" s="10">
        <f>man!E43</f>
        <v>1387</v>
      </c>
      <c r="F49" s="13">
        <f t="shared" si="1"/>
        <v>8.864885593761985</v>
      </c>
      <c r="G49" s="10">
        <f>man!F43</f>
        <v>3883</v>
      </c>
      <c r="H49" s="13">
        <f t="shared" si="2"/>
        <v>24.817844816566534</v>
      </c>
      <c r="I49" s="17">
        <f>man!G43</f>
        <v>4388</v>
      </c>
      <c r="J49" s="13">
        <f t="shared" si="3"/>
        <v>28.04550683880864</v>
      </c>
      <c r="K49" s="10">
        <f>man!H43</f>
        <v>3240</v>
      </c>
      <c r="L49" s="13">
        <f t="shared" si="4"/>
        <v>20.708168221909755</v>
      </c>
      <c r="M49" s="10">
        <f>man!I43</f>
        <v>2748</v>
      </c>
      <c r="N49" s="13">
        <f t="shared" si="5"/>
        <v>17.563594528953086</v>
      </c>
      <c r="Q49" s="19"/>
    </row>
    <row r="50" spans="2:14" s="3" customFormat="1" ht="12.75">
      <c r="B50" s="6" t="s">
        <v>91</v>
      </c>
      <c r="C50" s="7">
        <f>SUM(C8:C49)</f>
        <v>1074742</v>
      </c>
      <c r="D50" s="7">
        <f aca="true" t="shared" si="6" ref="D50:M50">SUM(D8:D49)</f>
        <v>1522795</v>
      </c>
      <c r="E50" s="8">
        <f t="shared" si="6"/>
        <v>125262</v>
      </c>
      <c r="F50" s="14">
        <f t="shared" si="1"/>
        <v>8.225795330297249</v>
      </c>
      <c r="G50" s="8">
        <f t="shared" si="6"/>
        <v>389444</v>
      </c>
      <c r="H50" s="14">
        <f t="shared" si="2"/>
        <v>25.574289382352845</v>
      </c>
      <c r="I50" s="8">
        <f t="shared" si="6"/>
        <v>446212</v>
      </c>
      <c r="J50" s="14">
        <f t="shared" si="3"/>
        <v>29.30217133625997</v>
      </c>
      <c r="K50" s="8">
        <f t="shared" si="6"/>
        <v>303804</v>
      </c>
      <c r="L50" s="14">
        <f t="shared" si="4"/>
        <v>19.95042011564262</v>
      </c>
      <c r="M50" s="8">
        <f t="shared" si="6"/>
        <v>258073</v>
      </c>
      <c r="N50" s="14">
        <f t="shared" si="5"/>
        <v>16.94732383544732</v>
      </c>
    </row>
    <row r="51" spans="2:14" ht="48.75" customHeight="1">
      <c r="B51" s="25" t="s">
        <v>97</v>
      </c>
      <c r="C51" s="25"/>
      <c r="D51" s="25"/>
      <c r="E51" s="25"/>
      <c r="F51" s="25"/>
      <c r="G51" s="25"/>
      <c r="H51" s="25"/>
      <c r="I51" s="25"/>
      <c r="J51" s="25"/>
      <c r="K51" s="25"/>
      <c r="L51" s="25"/>
      <c r="M51" s="25"/>
      <c r="N51" s="25"/>
    </row>
  </sheetData>
  <sheetProtection/>
  <mergeCells count="12">
    <mergeCell ref="C4:C7"/>
    <mergeCell ref="B2:N2"/>
    <mergeCell ref="D4:D7"/>
    <mergeCell ref="M5:N5"/>
    <mergeCell ref="K5:L5"/>
    <mergeCell ref="I5:J5"/>
    <mergeCell ref="B1:N1"/>
    <mergeCell ref="B51:N51"/>
    <mergeCell ref="G5:H5"/>
    <mergeCell ref="E5:F5"/>
    <mergeCell ref="E4:N4"/>
    <mergeCell ref="B4:B7"/>
  </mergeCells>
  <printOptions/>
  <pageMargins left="0.4724409448818898" right="0.35433070866141736" top="0.37" bottom="0.55" header="0.26" footer="0.5118110236220472"/>
  <pageSetup fitToHeight="1" fitToWidth="1" horizontalDpi="600" verticalDpi="600" orientation="landscape" paperSize="9" scale="79" r:id="rId2"/>
  <ignoredErrors>
    <ignoredError sqref="F50 H50 J50 L50"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16377</v>
      </c>
      <c r="D2" s="16">
        <v>24150</v>
      </c>
      <c r="E2" s="16">
        <v>2066</v>
      </c>
      <c r="F2" s="16">
        <v>6038</v>
      </c>
      <c r="G2" s="16">
        <v>6883</v>
      </c>
      <c r="H2" s="16">
        <v>4832</v>
      </c>
      <c r="I2" s="16">
        <v>4331</v>
      </c>
    </row>
    <row r="3" spans="1:9" ht="12.75">
      <c r="A3" s="16" t="s">
        <v>47</v>
      </c>
      <c r="B3" s="16" t="s">
        <v>11</v>
      </c>
      <c r="C3" s="16">
        <v>22159</v>
      </c>
      <c r="D3" s="16">
        <v>32018</v>
      </c>
      <c r="E3" s="16">
        <v>2709</v>
      </c>
      <c r="F3" s="16">
        <v>7691</v>
      </c>
      <c r="G3" s="16">
        <v>9230</v>
      </c>
      <c r="H3" s="16">
        <v>6604</v>
      </c>
      <c r="I3" s="16">
        <v>5784</v>
      </c>
    </row>
    <row r="4" spans="1:9" ht="12.75">
      <c r="A4" s="16" t="s">
        <v>58</v>
      </c>
      <c r="B4" s="16" t="s">
        <v>13</v>
      </c>
      <c r="C4" s="16">
        <v>30528</v>
      </c>
      <c r="D4" s="16">
        <v>43011</v>
      </c>
      <c r="E4" s="16">
        <v>3798</v>
      </c>
      <c r="F4" s="16">
        <v>10362</v>
      </c>
      <c r="G4" s="16">
        <v>12288</v>
      </c>
      <c r="H4" s="16">
        <v>8701</v>
      </c>
      <c r="I4" s="16">
        <v>7862</v>
      </c>
    </row>
    <row r="5" spans="1:9" ht="12.75">
      <c r="A5" s="16" t="s">
        <v>2</v>
      </c>
      <c r="B5" s="16" t="s">
        <v>62</v>
      </c>
      <c r="C5" s="16">
        <v>20838</v>
      </c>
      <c r="D5" s="16">
        <v>29868</v>
      </c>
      <c r="E5" s="16">
        <v>2591</v>
      </c>
      <c r="F5" s="16">
        <v>7262</v>
      </c>
      <c r="G5" s="16">
        <v>8334</v>
      </c>
      <c r="H5" s="16">
        <v>6320</v>
      </c>
      <c r="I5" s="16">
        <v>5361</v>
      </c>
    </row>
    <row r="6" spans="1:9" ht="12.75">
      <c r="A6" s="16" t="s">
        <v>1</v>
      </c>
      <c r="B6" s="16" t="s">
        <v>60</v>
      </c>
      <c r="C6" s="16">
        <v>35819</v>
      </c>
      <c r="D6" s="16">
        <v>50692</v>
      </c>
      <c r="E6" s="16">
        <v>4128</v>
      </c>
      <c r="F6" s="16">
        <v>12302</v>
      </c>
      <c r="G6" s="16">
        <v>15221</v>
      </c>
      <c r="H6" s="16">
        <v>10405</v>
      </c>
      <c r="I6" s="16">
        <v>8636</v>
      </c>
    </row>
    <row r="7" spans="1:9" ht="12.75">
      <c r="A7" s="16" t="s">
        <v>21</v>
      </c>
      <c r="B7" s="16" t="s">
        <v>70</v>
      </c>
      <c r="C7" s="16">
        <v>13597</v>
      </c>
      <c r="D7" s="16">
        <v>19763</v>
      </c>
      <c r="E7" s="16">
        <v>2222</v>
      </c>
      <c r="F7" s="16">
        <v>5213</v>
      </c>
      <c r="G7" s="16">
        <v>5139</v>
      </c>
      <c r="H7" s="16">
        <v>3674</v>
      </c>
      <c r="I7" s="16">
        <v>3515</v>
      </c>
    </row>
    <row r="8" spans="1:9" ht="12.75">
      <c r="A8" s="16" t="s">
        <v>18</v>
      </c>
      <c r="B8" s="16" t="s">
        <v>37</v>
      </c>
      <c r="C8" s="16">
        <v>8403</v>
      </c>
      <c r="D8" s="16">
        <v>11691</v>
      </c>
      <c r="E8" s="16">
        <v>1035</v>
      </c>
      <c r="F8" s="16">
        <v>2849</v>
      </c>
      <c r="G8" s="16">
        <v>3257</v>
      </c>
      <c r="H8" s="16">
        <v>2413</v>
      </c>
      <c r="I8" s="16">
        <v>2137</v>
      </c>
    </row>
    <row r="9" spans="1:9" ht="12.75">
      <c r="A9" s="16" t="s">
        <v>22</v>
      </c>
      <c r="B9" s="16" t="s">
        <v>74</v>
      </c>
      <c r="C9" s="16">
        <v>35955</v>
      </c>
      <c r="D9" s="16">
        <v>50324</v>
      </c>
      <c r="E9" s="16">
        <v>3659</v>
      </c>
      <c r="F9" s="16">
        <v>12565</v>
      </c>
      <c r="G9" s="16">
        <v>15498</v>
      </c>
      <c r="H9" s="16">
        <v>9682</v>
      </c>
      <c r="I9" s="16">
        <v>8920</v>
      </c>
    </row>
    <row r="10" spans="1:9" ht="12.75">
      <c r="A10" s="16" t="s">
        <v>24</v>
      </c>
      <c r="B10" s="16" t="s">
        <v>71</v>
      </c>
      <c r="C10" s="16">
        <v>10356</v>
      </c>
      <c r="D10" s="16">
        <v>14384</v>
      </c>
      <c r="E10" s="16">
        <v>1066</v>
      </c>
      <c r="F10" s="16">
        <v>3137</v>
      </c>
      <c r="G10" s="16">
        <v>3989</v>
      </c>
      <c r="H10" s="16">
        <v>3279</v>
      </c>
      <c r="I10" s="16">
        <v>2913</v>
      </c>
    </row>
    <row r="11" spans="1:9" ht="12.75">
      <c r="A11" s="16" t="s">
        <v>30</v>
      </c>
      <c r="B11" s="16" t="s">
        <v>45</v>
      </c>
      <c r="C11" s="16">
        <v>238986</v>
      </c>
      <c r="D11" s="16">
        <v>345285</v>
      </c>
      <c r="E11" s="16">
        <v>22156</v>
      </c>
      <c r="F11" s="16">
        <v>87975</v>
      </c>
      <c r="G11" s="16">
        <v>107363</v>
      </c>
      <c r="H11" s="16">
        <v>68974</v>
      </c>
      <c r="I11" s="16">
        <v>58817</v>
      </c>
    </row>
    <row r="12" spans="1:9" ht="12.75">
      <c r="A12" s="16" t="s">
        <v>77</v>
      </c>
      <c r="B12" s="16" t="s">
        <v>16</v>
      </c>
      <c r="C12" s="16">
        <v>16871</v>
      </c>
      <c r="D12" s="16">
        <v>22684</v>
      </c>
      <c r="E12" s="16">
        <v>1977</v>
      </c>
      <c r="F12" s="16">
        <v>5106</v>
      </c>
      <c r="G12" s="16">
        <v>6268</v>
      </c>
      <c r="H12" s="16">
        <v>4664</v>
      </c>
      <c r="I12" s="16">
        <v>4669</v>
      </c>
    </row>
    <row r="13" spans="1:9" ht="12.75">
      <c r="A13" s="16" t="s">
        <v>64</v>
      </c>
      <c r="B13" s="16" t="s">
        <v>12</v>
      </c>
      <c r="C13" s="16">
        <v>9743</v>
      </c>
      <c r="D13" s="16">
        <v>14042</v>
      </c>
      <c r="E13" s="16">
        <v>1044</v>
      </c>
      <c r="F13" s="16">
        <v>3293</v>
      </c>
      <c r="G13" s="16">
        <v>3823</v>
      </c>
      <c r="H13" s="16">
        <v>3030</v>
      </c>
      <c r="I13" s="16">
        <v>2852</v>
      </c>
    </row>
    <row r="14" spans="1:9" ht="12.75">
      <c r="A14" s="16" t="s">
        <v>38</v>
      </c>
      <c r="B14" s="16" t="s">
        <v>3</v>
      </c>
      <c r="C14" s="16">
        <v>9217</v>
      </c>
      <c r="D14" s="16">
        <v>12553</v>
      </c>
      <c r="E14" s="16">
        <v>1229</v>
      </c>
      <c r="F14" s="16">
        <v>2988</v>
      </c>
      <c r="G14" s="16">
        <v>3290</v>
      </c>
      <c r="H14" s="16">
        <v>2693</v>
      </c>
      <c r="I14" s="16">
        <v>2353</v>
      </c>
    </row>
    <row r="15" spans="1:9" ht="12.75">
      <c r="A15" s="16" t="s">
        <v>51</v>
      </c>
      <c r="B15" s="16" t="s">
        <v>43</v>
      </c>
      <c r="C15" s="16">
        <v>60159</v>
      </c>
      <c r="D15" s="16">
        <v>84942</v>
      </c>
      <c r="E15" s="16">
        <v>7366</v>
      </c>
      <c r="F15" s="16">
        <v>25159</v>
      </c>
      <c r="G15" s="16">
        <v>24780</v>
      </c>
      <c r="H15" s="16">
        <v>15635</v>
      </c>
      <c r="I15" s="16">
        <v>12002</v>
      </c>
    </row>
    <row r="16" spans="1:9" ht="12.75">
      <c r="A16" s="16" t="s">
        <v>23</v>
      </c>
      <c r="B16" s="16" t="s">
        <v>40</v>
      </c>
      <c r="C16" s="16">
        <v>42937</v>
      </c>
      <c r="D16" s="16">
        <v>61343</v>
      </c>
      <c r="E16" s="16">
        <v>4842</v>
      </c>
      <c r="F16" s="16">
        <v>15930</v>
      </c>
      <c r="G16" s="16">
        <v>17734</v>
      </c>
      <c r="H16" s="16">
        <v>12140</v>
      </c>
      <c r="I16" s="16">
        <v>10697</v>
      </c>
    </row>
    <row r="17" spans="1:9" ht="12.75">
      <c r="A17" s="16" t="s">
        <v>53</v>
      </c>
      <c r="B17" s="16" t="s">
        <v>4</v>
      </c>
      <c r="C17" s="16">
        <v>6327</v>
      </c>
      <c r="D17" s="16">
        <v>9750</v>
      </c>
      <c r="E17" s="16">
        <v>599</v>
      </c>
      <c r="F17" s="16">
        <v>2044</v>
      </c>
      <c r="G17" s="16">
        <v>2864</v>
      </c>
      <c r="H17" s="16">
        <v>2131</v>
      </c>
      <c r="I17" s="16">
        <v>2112</v>
      </c>
    </row>
    <row r="18" spans="1:9" ht="12.75">
      <c r="A18" s="16" t="s">
        <v>8</v>
      </c>
      <c r="B18" s="16" t="s">
        <v>36</v>
      </c>
      <c r="C18" s="16">
        <v>16316</v>
      </c>
      <c r="D18" s="16">
        <v>22408</v>
      </c>
      <c r="E18" s="16">
        <v>2266</v>
      </c>
      <c r="F18" s="16">
        <v>5921</v>
      </c>
      <c r="G18" s="16">
        <v>6300</v>
      </c>
      <c r="H18" s="16">
        <v>4109</v>
      </c>
      <c r="I18" s="16">
        <v>3812</v>
      </c>
    </row>
    <row r="19" spans="1:9" ht="12.75">
      <c r="A19" s="16" t="s">
        <v>69</v>
      </c>
      <c r="B19" s="16" t="s">
        <v>42</v>
      </c>
      <c r="C19" s="16">
        <v>29718</v>
      </c>
      <c r="D19" s="16">
        <v>40411</v>
      </c>
      <c r="E19" s="16">
        <v>3795</v>
      </c>
      <c r="F19" s="16">
        <v>10601</v>
      </c>
      <c r="G19" s="16">
        <v>11576</v>
      </c>
      <c r="H19" s="16">
        <v>7787</v>
      </c>
      <c r="I19" s="16">
        <v>6652</v>
      </c>
    </row>
    <row r="20" spans="1:9" ht="12.75">
      <c r="A20" s="16" t="s">
        <v>6</v>
      </c>
      <c r="B20" s="16" t="s">
        <v>57</v>
      </c>
      <c r="C20" s="16">
        <v>20783</v>
      </c>
      <c r="D20" s="16">
        <v>28366</v>
      </c>
      <c r="E20" s="16">
        <v>2652</v>
      </c>
      <c r="F20" s="16">
        <v>7263</v>
      </c>
      <c r="G20" s="16">
        <v>8183</v>
      </c>
      <c r="H20" s="16">
        <v>5743</v>
      </c>
      <c r="I20" s="16">
        <v>4525</v>
      </c>
    </row>
    <row r="21" spans="1:9" ht="12.75">
      <c r="A21" s="16" t="s">
        <v>10</v>
      </c>
      <c r="B21" s="16" t="s">
        <v>65</v>
      </c>
      <c r="C21" s="16">
        <v>10828</v>
      </c>
      <c r="D21" s="16">
        <v>14085</v>
      </c>
      <c r="E21" s="16">
        <v>1658</v>
      </c>
      <c r="F21" s="16">
        <v>3865</v>
      </c>
      <c r="G21" s="16">
        <v>3668</v>
      </c>
      <c r="H21" s="16">
        <v>2700</v>
      </c>
      <c r="I21" s="16">
        <v>2194</v>
      </c>
    </row>
    <row r="22" spans="1:9" ht="12.75">
      <c r="A22" s="16" t="s">
        <v>61</v>
      </c>
      <c r="B22" s="16" t="s">
        <v>25</v>
      </c>
      <c r="C22" s="16">
        <v>12367</v>
      </c>
      <c r="D22" s="16">
        <v>16922</v>
      </c>
      <c r="E22" s="16">
        <v>1905</v>
      </c>
      <c r="F22" s="16">
        <v>4662</v>
      </c>
      <c r="G22" s="16">
        <v>4437</v>
      </c>
      <c r="H22" s="16">
        <v>3248</v>
      </c>
      <c r="I22" s="16">
        <v>2670</v>
      </c>
    </row>
    <row r="23" spans="1:9" ht="12.75">
      <c r="A23" s="16" t="s">
        <v>27</v>
      </c>
      <c r="B23" s="16" t="s">
        <v>41</v>
      </c>
      <c r="C23" s="16">
        <v>11380</v>
      </c>
      <c r="D23" s="16">
        <v>18282</v>
      </c>
      <c r="E23" s="16">
        <v>1013</v>
      </c>
      <c r="F23" s="16">
        <v>3786</v>
      </c>
      <c r="G23" s="16">
        <v>5643</v>
      </c>
      <c r="H23" s="16">
        <v>4064</v>
      </c>
      <c r="I23" s="16">
        <v>3776</v>
      </c>
    </row>
    <row r="24" spans="1:9" ht="12.75">
      <c r="A24" s="16" t="s">
        <v>46</v>
      </c>
      <c r="B24" s="16" t="s">
        <v>56</v>
      </c>
      <c r="C24" s="16">
        <v>17666</v>
      </c>
      <c r="D24" s="16">
        <v>24342</v>
      </c>
      <c r="E24" s="16">
        <v>2300</v>
      </c>
      <c r="F24" s="16">
        <v>5586</v>
      </c>
      <c r="G24" s="16">
        <v>6709</v>
      </c>
      <c r="H24" s="16">
        <v>5513</v>
      </c>
      <c r="I24" s="16">
        <v>4234</v>
      </c>
    </row>
    <row r="25" spans="1:9" ht="12.75">
      <c r="A25" s="16" t="s">
        <v>5</v>
      </c>
      <c r="B25" s="16" t="s">
        <v>33</v>
      </c>
      <c r="C25" s="16">
        <v>7631</v>
      </c>
      <c r="D25" s="16">
        <v>10768</v>
      </c>
      <c r="E25" s="16">
        <v>998</v>
      </c>
      <c r="F25" s="16">
        <v>2577</v>
      </c>
      <c r="G25" s="16">
        <v>2830</v>
      </c>
      <c r="H25" s="16">
        <v>2367</v>
      </c>
      <c r="I25" s="16">
        <v>1996</v>
      </c>
    </row>
    <row r="26" spans="1:9" ht="12.75">
      <c r="A26" s="16" t="s">
        <v>83</v>
      </c>
      <c r="B26" s="16" t="s">
        <v>44</v>
      </c>
      <c r="C26" s="16">
        <v>35812</v>
      </c>
      <c r="D26" s="16">
        <v>50741</v>
      </c>
      <c r="E26" s="16">
        <v>4755</v>
      </c>
      <c r="F26" s="16">
        <v>14486</v>
      </c>
      <c r="G26" s="16">
        <v>15269</v>
      </c>
      <c r="H26" s="16">
        <v>8909</v>
      </c>
      <c r="I26" s="16">
        <v>7322</v>
      </c>
    </row>
    <row r="27" spans="1:9" ht="12.75">
      <c r="A27" s="16" t="s">
        <v>67</v>
      </c>
      <c r="B27" s="16" t="s">
        <v>50</v>
      </c>
      <c r="C27" s="16">
        <v>52221</v>
      </c>
      <c r="D27" s="16">
        <v>73098</v>
      </c>
      <c r="E27" s="16">
        <v>6359</v>
      </c>
      <c r="F27" s="16">
        <v>21568</v>
      </c>
      <c r="G27" s="16">
        <v>23464</v>
      </c>
      <c r="H27" s="16">
        <v>12624</v>
      </c>
      <c r="I27" s="16">
        <v>9083</v>
      </c>
    </row>
    <row r="28" spans="1:9" ht="12.75">
      <c r="A28" s="16" t="s">
        <v>26</v>
      </c>
      <c r="B28" s="16" t="s">
        <v>34</v>
      </c>
      <c r="C28" s="16">
        <v>21664</v>
      </c>
      <c r="D28" s="16">
        <v>29939</v>
      </c>
      <c r="E28" s="16">
        <v>2935</v>
      </c>
      <c r="F28" s="16">
        <v>7853</v>
      </c>
      <c r="G28" s="16">
        <v>8348</v>
      </c>
      <c r="H28" s="16">
        <v>5903</v>
      </c>
      <c r="I28" s="16">
        <v>4900</v>
      </c>
    </row>
    <row r="29" spans="1:9" ht="12.75">
      <c r="A29" s="16" t="s">
        <v>20</v>
      </c>
      <c r="B29" s="16" t="s">
        <v>15</v>
      </c>
      <c r="C29" s="16">
        <v>7470</v>
      </c>
      <c r="D29" s="16">
        <v>9916</v>
      </c>
      <c r="E29" s="16">
        <v>985</v>
      </c>
      <c r="F29" s="16">
        <v>2413</v>
      </c>
      <c r="G29" s="16">
        <v>2682</v>
      </c>
      <c r="H29" s="16">
        <v>2008</v>
      </c>
      <c r="I29" s="16">
        <v>1828</v>
      </c>
    </row>
    <row r="30" spans="1:9" ht="12.75">
      <c r="A30" s="16" t="s">
        <v>82</v>
      </c>
      <c r="B30" s="16" t="s">
        <v>54</v>
      </c>
      <c r="C30" s="16">
        <v>23947</v>
      </c>
      <c r="D30" s="16">
        <v>35126</v>
      </c>
      <c r="E30" s="16">
        <v>2918</v>
      </c>
      <c r="F30" s="16">
        <v>8212</v>
      </c>
      <c r="G30" s="16">
        <v>10242</v>
      </c>
      <c r="H30" s="16">
        <v>7671</v>
      </c>
      <c r="I30" s="16">
        <v>6083</v>
      </c>
    </row>
    <row r="31" spans="1:9" ht="12.75">
      <c r="A31" s="16" t="s">
        <v>32</v>
      </c>
      <c r="B31" s="16" t="s">
        <v>52</v>
      </c>
      <c r="C31" s="16">
        <v>15482</v>
      </c>
      <c r="D31" s="16">
        <v>22033</v>
      </c>
      <c r="E31" s="16">
        <v>1944</v>
      </c>
      <c r="F31" s="16">
        <v>5236</v>
      </c>
      <c r="G31" s="16">
        <v>6092</v>
      </c>
      <c r="H31" s="16">
        <v>4755</v>
      </c>
      <c r="I31" s="16">
        <v>4006</v>
      </c>
    </row>
    <row r="32" spans="1:9" ht="12.75">
      <c r="A32" s="16" t="s">
        <v>0</v>
      </c>
      <c r="B32" s="16" t="s">
        <v>55</v>
      </c>
      <c r="C32" s="16">
        <v>12792</v>
      </c>
      <c r="D32" s="16">
        <v>17288</v>
      </c>
      <c r="E32" s="16">
        <v>1683</v>
      </c>
      <c r="F32" s="16">
        <v>4337</v>
      </c>
      <c r="G32" s="16">
        <v>4481</v>
      </c>
      <c r="H32" s="16">
        <v>3485</v>
      </c>
      <c r="I32" s="16">
        <v>3302</v>
      </c>
    </row>
    <row r="33" spans="1:9" ht="12.75">
      <c r="A33" s="16" t="s">
        <v>72</v>
      </c>
      <c r="B33" s="16" t="s">
        <v>28</v>
      </c>
      <c r="C33" s="16">
        <v>32594</v>
      </c>
      <c r="D33" s="16">
        <v>46260</v>
      </c>
      <c r="E33" s="16">
        <v>3598</v>
      </c>
      <c r="F33" s="16">
        <v>10793</v>
      </c>
      <c r="G33" s="16">
        <v>13218</v>
      </c>
      <c r="H33" s="16">
        <v>10332</v>
      </c>
      <c r="I33" s="16">
        <v>8319</v>
      </c>
    </row>
    <row r="34" spans="1:9" ht="12.75">
      <c r="A34" s="16" t="s">
        <v>49</v>
      </c>
      <c r="B34" s="16" t="s">
        <v>79</v>
      </c>
      <c r="C34" s="16">
        <v>13855</v>
      </c>
      <c r="D34" s="16">
        <v>19490</v>
      </c>
      <c r="E34" s="16">
        <v>1723</v>
      </c>
      <c r="F34" s="16">
        <v>4777</v>
      </c>
      <c r="G34" s="16">
        <v>5582</v>
      </c>
      <c r="H34" s="16">
        <v>4018</v>
      </c>
      <c r="I34" s="16">
        <v>3390</v>
      </c>
    </row>
    <row r="35" spans="1:9" ht="12.75">
      <c r="A35" s="16" t="s">
        <v>76</v>
      </c>
      <c r="B35" s="16" t="s">
        <v>84</v>
      </c>
      <c r="C35" s="16">
        <v>8884</v>
      </c>
      <c r="D35" s="16">
        <v>12516</v>
      </c>
      <c r="E35" s="16">
        <v>1295</v>
      </c>
      <c r="F35" s="16">
        <v>3447</v>
      </c>
      <c r="G35" s="16">
        <v>3414</v>
      </c>
      <c r="H35" s="16">
        <v>2463</v>
      </c>
      <c r="I35" s="16">
        <v>1897</v>
      </c>
    </row>
    <row r="36" spans="1:9" ht="12.75">
      <c r="A36" s="16" t="s">
        <v>9</v>
      </c>
      <c r="B36" s="16" t="s">
        <v>35</v>
      </c>
      <c r="C36" s="16">
        <v>20737</v>
      </c>
      <c r="D36" s="16">
        <v>29465</v>
      </c>
      <c r="E36" s="16">
        <v>2563</v>
      </c>
      <c r="F36" s="16">
        <v>7689</v>
      </c>
      <c r="G36" s="16">
        <v>8955</v>
      </c>
      <c r="H36" s="16">
        <v>5639</v>
      </c>
      <c r="I36" s="16">
        <v>4619</v>
      </c>
    </row>
    <row r="37" spans="1:9" ht="12.75">
      <c r="A37" s="16" t="s">
        <v>73</v>
      </c>
      <c r="B37" s="16" t="s">
        <v>78</v>
      </c>
      <c r="C37" s="16">
        <v>21803</v>
      </c>
      <c r="D37" s="16">
        <v>30778</v>
      </c>
      <c r="E37" s="16">
        <v>3274</v>
      </c>
      <c r="F37" s="16">
        <v>8192</v>
      </c>
      <c r="G37" s="16">
        <v>8450</v>
      </c>
      <c r="H37" s="16">
        <v>6011</v>
      </c>
      <c r="I37" s="16">
        <v>4851</v>
      </c>
    </row>
    <row r="38" spans="1:9" ht="12.75">
      <c r="A38" s="16" t="s">
        <v>29</v>
      </c>
      <c r="B38" s="16" t="s">
        <v>75</v>
      </c>
      <c r="C38" s="16">
        <v>10984</v>
      </c>
      <c r="D38" s="16">
        <v>15589</v>
      </c>
      <c r="E38" s="16">
        <v>1395</v>
      </c>
      <c r="F38" s="16">
        <v>3485</v>
      </c>
      <c r="G38" s="16">
        <v>4181</v>
      </c>
      <c r="H38" s="16">
        <v>3204</v>
      </c>
      <c r="I38" s="16">
        <v>3324</v>
      </c>
    </row>
    <row r="39" spans="1:9" ht="12.75">
      <c r="A39" s="16" t="s">
        <v>68</v>
      </c>
      <c r="B39" s="16" t="s">
        <v>14</v>
      </c>
      <c r="C39" s="16">
        <v>49480</v>
      </c>
      <c r="D39" s="16">
        <v>70770</v>
      </c>
      <c r="E39" s="16">
        <v>5745</v>
      </c>
      <c r="F39" s="16">
        <v>18511</v>
      </c>
      <c r="G39" s="16">
        <v>20778</v>
      </c>
      <c r="H39" s="16">
        <v>13901</v>
      </c>
      <c r="I39" s="16">
        <v>11835</v>
      </c>
    </row>
    <row r="40" spans="1:9" ht="12.75">
      <c r="A40" s="16" t="s">
        <v>19</v>
      </c>
      <c r="B40" s="16" t="s">
        <v>81</v>
      </c>
      <c r="C40" s="16">
        <v>8234</v>
      </c>
      <c r="D40" s="16">
        <v>11421</v>
      </c>
      <c r="E40" s="16">
        <v>843</v>
      </c>
      <c r="F40" s="16">
        <v>2710</v>
      </c>
      <c r="G40" s="16">
        <v>2970</v>
      </c>
      <c r="H40" s="16">
        <v>2488</v>
      </c>
      <c r="I40" s="16">
        <v>2410</v>
      </c>
    </row>
    <row r="41" spans="1:9" ht="12.75">
      <c r="A41" s="16" t="s">
        <v>48</v>
      </c>
      <c r="B41" s="16" t="s">
        <v>17</v>
      </c>
      <c r="C41" s="16">
        <v>9394</v>
      </c>
      <c r="D41" s="16">
        <v>12660</v>
      </c>
      <c r="E41" s="16">
        <v>1188</v>
      </c>
      <c r="F41" s="16">
        <v>3252</v>
      </c>
      <c r="G41" s="16">
        <v>3514</v>
      </c>
      <c r="H41" s="16">
        <v>2703</v>
      </c>
      <c r="I41" s="16">
        <v>2003</v>
      </c>
    </row>
    <row r="42" spans="1:9" ht="12.75">
      <c r="A42" s="16" t="s">
        <v>59</v>
      </c>
      <c r="B42" s="16" t="s">
        <v>80</v>
      </c>
      <c r="C42" s="16">
        <v>12755</v>
      </c>
      <c r="D42" s="16">
        <v>17975</v>
      </c>
      <c r="E42" s="16">
        <v>1598</v>
      </c>
      <c r="F42" s="16">
        <v>4425</v>
      </c>
      <c r="G42" s="16">
        <v>4877</v>
      </c>
      <c r="H42" s="16">
        <v>3742</v>
      </c>
      <c r="I42" s="16">
        <v>3333</v>
      </c>
    </row>
    <row r="43" spans="1:9" ht="12.75">
      <c r="A43" s="16" t="s">
        <v>63</v>
      </c>
      <c r="B43" s="16" t="s">
        <v>31</v>
      </c>
      <c r="C43" s="16">
        <v>11673</v>
      </c>
      <c r="D43" s="16">
        <v>15646</v>
      </c>
      <c r="E43" s="16">
        <v>1387</v>
      </c>
      <c r="F43" s="16">
        <v>3883</v>
      </c>
      <c r="G43" s="16">
        <v>4388</v>
      </c>
      <c r="H43" s="16">
        <v>3240</v>
      </c>
      <c r="I43" s="16">
        <v>2748</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2014-09-11T08:36:55Z</cp:lastPrinted>
  <dcterms:created xsi:type="dcterms:W3CDTF">2013-08-22T12:02:29Z</dcterms:created>
  <dcterms:modified xsi:type="dcterms:W3CDTF">2021-07-05T11:57:35Z</dcterms:modified>
  <cp:category/>
  <cp:version/>
  <cp:contentType/>
  <cp:contentStatus/>
</cp:coreProperties>
</file>