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5" yWindow="105" windowWidth="10005" windowHeight="7005" activeTab="0"/>
  </bookViews>
  <sheets>
    <sheet name="Sheet 1" sheetId="1" r:id="rId1"/>
    <sheet name="man" sheetId="2" state="hidden" r:id="rId2"/>
  </sheets>
  <definedNames/>
  <calcPr fullCalcOnLoad="1"/>
</workbook>
</file>

<file path=xl/sharedStrings.xml><?xml version="1.0" encoding="utf-8"?>
<sst xmlns="http://schemas.openxmlformats.org/spreadsheetml/2006/main" count="201" uniqueCount="108">
  <si>
    <t>816B0748ADFA4F059CF050AA38E95AFB</t>
  </si>
  <si>
    <t>73B1BB7601A34FBF927942021585FF93</t>
  </si>
  <si>
    <t>09381C2C92DD401DAE622884796D3005</t>
  </si>
  <si>
    <t>Călăraşi</t>
  </si>
  <si>
    <t>Covasna</t>
  </si>
  <si>
    <t>900A531EF07643DEBC681ABF6CE12C29</t>
  </si>
  <si>
    <t>730639E6DB7249EDABA9839AD7859BE5</t>
  </si>
  <si>
    <t>Alba</t>
  </si>
  <si>
    <t>9930726579C44D88AF8EF83B8335B3FC</t>
  </si>
  <si>
    <t>E7D82857BFF04F62BD54CD4799FE714C</t>
  </si>
  <si>
    <t>69EF7E483EC7426AB89C58AF9C3F4D93</t>
  </si>
  <si>
    <t>Arad</t>
  </si>
  <si>
    <t>Caraş-Severin</t>
  </si>
  <si>
    <t>Argeş</t>
  </si>
  <si>
    <t>Timiş</t>
  </si>
  <si>
    <t>Mehedinţi</t>
  </si>
  <si>
    <t>Buzău</t>
  </si>
  <si>
    <t>Vaslui</t>
  </si>
  <si>
    <t>5527507A0A3F44418988D6CB5D1130F5</t>
  </si>
  <si>
    <t>1B08FB89B6684072B733053CB098BC50</t>
  </si>
  <si>
    <t>001F24E33FA345F7A8BFB249BCFCDBD5</t>
  </si>
  <si>
    <t>342AA12D5C79443F8ACB9426BF698879</t>
  </si>
  <si>
    <t>4E0C624304884755BD1D49FABD790C10</t>
  </si>
  <si>
    <t>D996F07E541946B1878DF199ABCE5380</t>
  </si>
  <si>
    <t>A55D4BFC2E5E4A76BEBC5B6CBB4954F3</t>
  </si>
  <si>
    <t>Gorj</t>
  </si>
  <si>
    <t>F4F38C3E5ABC4473823AA9A98CAC46E2</t>
  </si>
  <si>
    <t>B68828564A21423BA7918BCE28249743</t>
  </si>
  <si>
    <t>Prahova</t>
  </si>
  <si>
    <t>7A0EDDF1697042E99934BA678C2F8ED1</t>
  </si>
  <si>
    <t>CA9942A85D684BDF8E5E70A828B93EA6</t>
  </si>
  <si>
    <t>Vrancea</t>
  </si>
  <si>
    <t>DE6E62B57AE548ACA9DA3E971EE2F48F</t>
  </si>
  <si>
    <t>Ialomiţa</t>
  </si>
  <si>
    <t>Maramureş</t>
  </si>
  <si>
    <t>Sibiu</t>
  </si>
  <si>
    <t>Dâmboviţa</t>
  </si>
  <si>
    <t>Botoşani</t>
  </si>
  <si>
    <t>8E41CFF39FE6441EA1252D6966BF7B5B</t>
  </si>
  <si>
    <t>ID_JUDET_ONRC</t>
  </si>
  <si>
    <t>Constanţa</t>
  </si>
  <si>
    <t>Harghita</t>
  </si>
  <si>
    <t>Dolj</t>
  </si>
  <si>
    <t>Cluj</t>
  </si>
  <si>
    <t>Iaşi</t>
  </si>
  <si>
    <t>Bucureşti</t>
  </si>
  <si>
    <t>D4B58EE0C03C4079B5B14CA729128CBC</t>
  </si>
  <si>
    <t>22E15407B0F74E559E17992644AC001A</t>
  </si>
  <si>
    <t>3313BCE907DA4F2CBC39A0E668435CBE</t>
  </si>
  <si>
    <t>739B9CFFA1434D899954D2C574DA4462</t>
  </si>
  <si>
    <t>Ilfov</t>
  </si>
  <si>
    <t>56BCED5CA97B48CDABF9447BFDC87AD1</t>
  </si>
  <si>
    <t>Neamţ</t>
  </si>
  <si>
    <t>6305620295FA4291B5966A614354C705</t>
  </si>
  <si>
    <t>Mureş</t>
  </si>
  <si>
    <t>Olt</t>
  </si>
  <si>
    <t>Hunedoara</t>
  </si>
  <si>
    <t>Galaţi</t>
  </si>
  <si>
    <t>E322CC3547094C018AD83339426F67BF</t>
  </si>
  <si>
    <t>D7B74CB1A0984C7ABF4A6F2589009B2C</t>
  </si>
  <si>
    <t>Bihor</t>
  </si>
  <si>
    <t>7F476B19E5744553B23D4C50682CE5E5</t>
  </si>
  <si>
    <t>Bacău</t>
  </si>
  <si>
    <t>9D1584BA8C0F423FAB5EBE04E01ACF36</t>
  </si>
  <si>
    <t>DD5DE430A6DF4AB49993AE5D284FBD38</t>
  </si>
  <si>
    <t>Giurgiu</t>
  </si>
  <si>
    <t>8C861FF4FF434D70A6B5F5094F556ED0</t>
  </si>
  <si>
    <t>0A81AF2DB9B54960818E5502080ADC57</t>
  </si>
  <si>
    <t>5FF13CEBCC21405EB389BBDE59AD8008</t>
  </si>
  <si>
    <t>DEA26B9C3C6749D5993F48D7FC05CED3</t>
  </si>
  <si>
    <t>Bistriţa-Năsăud</t>
  </si>
  <si>
    <t>Brăila</t>
  </si>
  <si>
    <t>AC1DB22644A142A4893538883F8FADC0</t>
  </si>
  <si>
    <t>F12CCCCDFCB24959BF03A8D41282A411</t>
  </si>
  <si>
    <t>Braşov</t>
  </si>
  <si>
    <t>Teleorman</t>
  </si>
  <si>
    <t>29C58FF06ADB42D8855D5B3E2E7874A8</t>
  </si>
  <si>
    <t>1B52C4F5C1B1445785340397F7EAED8A</t>
  </si>
  <si>
    <t>Suceava</t>
  </si>
  <si>
    <t>Satu Mare</t>
  </si>
  <si>
    <t>Vâlcea</t>
  </si>
  <si>
    <t>Tulcea</t>
  </si>
  <si>
    <t>FBD81A6B870E4003951D0613ADCE79BE</t>
  </si>
  <si>
    <t>DD8E2A1E0C1F49D99B43578D10D69942</t>
  </si>
  <si>
    <t>Sălaj</t>
  </si>
  <si>
    <t>JUDET</t>
  </si>
  <si>
    <t>30-39 ani</t>
  </si>
  <si>
    <t>40-49 ani</t>
  </si>
  <si>
    <t>50-59 ani</t>
  </si>
  <si>
    <t>Peste 60 ani</t>
  </si>
  <si>
    <t>Nr. PFA/II/IF active</t>
  </si>
  <si>
    <t>TOTAL</t>
  </si>
  <si>
    <t>Distributia titularilor/membrilor dupa varsta</t>
  </si>
  <si>
    <t>Nr.</t>
  </si>
  <si>
    <t>%</t>
  </si>
  <si>
    <t>Pana la 29 ani</t>
  </si>
  <si>
    <t>NOTĂ: Sunt considerate active, din punct de vedere juridic, firmele înregistrate în Registrul Comerţului care nu şi-au declarat suspendarea activităţii şi nu se află în nici una din stările ce pot duce la pierderea personalităţii juridice. Din numărul total de firme înregistrate în Registrul Comerţului, au fost excluse firmele cu suspendare temporară a activităţii, sucursalele fără personalitate juridică, firmele radiate, firmele aflate în dizolvare, lichidare, reorganizare judiciară, faliment, insolventă, etc.</t>
  </si>
  <si>
    <t xml:space="preserve">Statistica PFA/II/IF active in functie de varsta titularilor/membrilor </t>
  </si>
  <si>
    <t>DENJUD</t>
  </si>
  <si>
    <t>NR_FIRME</t>
  </si>
  <si>
    <t>NR_ASOC_JUDET</t>
  </si>
  <si>
    <t>AS18</t>
  </si>
  <si>
    <t>AS30</t>
  </si>
  <si>
    <t>AS40</t>
  </si>
  <si>
    <t>AS50</t>
  </si>
  <si>
    <t>AS60</t>
  </si>
  <si>
    <t>Nr. titulari/ membri PFA/II/IF</t>
  </si>
  <si>
    <t>la data de 30.04.2018</t>
  </si>
</sst>
</file>

<file path=xl/styles.xml><?xml version="1.0" encoding="utf-8"?>
<styleSheet xmlns="http://schemas.openxmlformats.org/spreadsheetml/2006/main">
  <numFmts count="15">
    <numFmt numFmtId="5" formatCode="#,##0\ &quot;lei&quot;;\-#,##0\ &quot;lei&quot;"/>
    <numFmt numFmtId="6" formatCode="#,##0\ &quot;lei&quot;;[Red]\-#,##0\ &quot;lei&quot;"/>
    <numFmt numFmtId="7" formatCode="#,##0.00\ &quot;lei&quot;;\-#,##0.00\ &quot;lei&quot;"/>
    <numFmt numFmtId="8" formatCode="#,##0.00\ &quot;lei&quot;;[Red]\-#,##0.00\ &quot;lei&quot;"/>
    <numFmt numFmtId="42" formatCode="_-* #,##0\ &quot;lei&quot;_-;\-* #,##0\ &quot;lei&quot;_-;_-* &quot;-&quot;\ &quot;lei&quot;_-;_-@_-"/>
    <numFmt numFmtId="41" formatCode="_-* #,##0\ _l_e_i_-;\-* #,##0\ _l_e_i_-;_-* &quot;-&quot;\ _l_e_i_-;_-@_-"/>
    <numFmt numFmtId="44" formatCode="_-* #,##0.00\ &quot;lei&quot;_-;\-* #,##0.00\ &quot;lei&quot;_-;_-* &quot;-&quot;??\ &quot;lei&quot;_-;_-@_-"/>
    <numFmt numFmtId="43" formatCode="_-* #,##0.00\ _l_e_i_-;\-* #,##0.00\ _l_e_i_-;_-* &quot;-&quot;??\ _l_e_i_-;_-@_-"/>
    <numFmt numFmtId="164" formatCode="_(\$* #,##0_);_(\$* \(#,##0\);_(\$* &quot;-&quot;_);_(@_)"/>
    <numFmt numFmtId="165" formatCode="_(* #,##0.00_);_(* \(#,##0.00\);_(* &quot;-&quot;??_);_(@_)"/>
    <numFmt numFmtId="166" formatCode="_(\$* #,##0.00_);_(\$* \(#,##0.00\);_(\$* &quot;-&quot;??_);_(@_)"/>
    <numFmt numFmtId="167" formatCode="mm/dd/yyyy\ hh:mm:ss"/>
    <numFmt numFmtId="168" formatCode="mm/dd/yyyy"/>
    <numFmt numFmtId="169" formatCode="#.#"/>
    <numFmt numFmtId="170" formatCode="#.#0&quot;%&quot;"/>
  </numFmts>
  <fonts count="37">
    <font>
      <sz val="10"/>
      <color indexed="8"/>
      <name val="Arial"/>
      <family val="2"/>
    </font>
    <font>
      <b/>
      <sz val="10"/>
      <color indexed="8"/>
      <name val="Arial"/>
      <family val="2"/>
    </font>
    <font>
      <sz val="10"/>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sz val="11"/>
      <color indexed="52"/>
      <name val="Calibri"/>
      <family val="2"/>
    </font>
    <font>
      <sz val="11"/>
      <color indexed="20"/>
      <name val="Calibri"/>
      <family val="2"/>
    </font>
    <font>
      <b/>
      <sz val="11"/>
      <color indexed="63"/>
      <name val="Calibri"/>
      <family val="2"/>
    </font>
    <font>
      <sz val="11"/>
      <color indexed="62"/>
      <name val="Calibri"/>
      <family val="2"/>
    </font>
    <font>
      <sz val="11"/>
      <color indexed="60"/>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sz val="11"/>
      <color theme="1"/>
      <name val="Calibri"/>
      <family val="2"/>
    </font>
    <font>
      <sz val="11"/>
      <color theme="0"/>
      <name val="Calibri"/>
      <family val="2"/>
    </font>
    <font>
      <sz val="11"/>
      <color rgb="FF006100"/>
      <name val="Calibri"/>
      <family val="2"/>
    </font>
    <font>
      <b/>
      <sz val="11"/>
      <color rgb="FFFA7D00"/>
      <name val="Calibri"/>
      <family val="2"/>
    </font>
    <font>
      <sz val="11"/>
      <color rgb="FFFA7D00"/>
      <name val="Calibri"/>
      <family val="2"/>
    </font>
    <font>
      <sz val="11"/>
      <color rgb="FF9C0006"/>
      <name val="Calibri"/>
      <family val="2"/>
    </font>
    <font>
      <b/>
      <sz val="11"/>
      <color rgb="FF3F3F3F"/>
      <name val="Calibri"/>
      <family val="2"/>
    </font>
    <font>
      <sz val="11"/>
      <color rgb="FF3F3F76"/>
      <name val="Calibri"/>
      <family val="2"/>
    </font>
    <font>
      <sz val="11"/>
      <color rgb="FF9C6500"/>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s>
  <fills count="41">
    <fill>
      <patternFill/>
    </fill>
    <fill>
      <patternFill patternType="gray125"/>
    </fill>
    <fill>
      <patternFill patternType="solid">
        <fgColor indexed="31"/>
        <bgColor indexed="64"/>
      </patternFill>
    </fill>
    <fill>
      <patternFill patternType="solid">
        <fgColor theme="4" tint="0.7999799847602844"/>
        <bgColor indexed="64"/>
      </patternFill>
    </fill>
    <fill>
      <patternFill patternType="solid">
        <fgColor indexed="45"/>
        <bgColor indexed="64"/>
      </patternFill>
    </fill>
    <fill>
      <patternFill patternType="solid">
        <fgColor theme="5" tint="0.7999799847602844"/>
        <bgColor indexed="64"/>
      </patternFill>
    </fill>
    <fill>
      <patternFill patternType="solid">
        <fgColor indexed="42"/>
        <bgColor indexed="64"/>
      </patternFill>
    </fill>
    <fill>
      <patternFill patternType="solid">
        <fgColor theme="6" tint="0.7999799847602844"/>
        <bgColor indexed="64"/>
      </patternFill>
    </fill>
    <fill>
      <patternFill patternType="solid">
        <fgColor indexed="46"/>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indexed="11"/>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indexed="36"/>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indexed="52"/>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C6EFCE"/>
        <bgColor indexed="64"/>
      </patternFill>
    </fill>
    <fill>
      <patternFill patternType="solid">
        <fgColor rgb="FFF2F2F2"/>
        <bgColor indexed="64"/>
      </patternFill>
    </fill>
    <fill>
      <patternFill patternType="solid">
        <fgColor rgb="FFFFC7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A5A5A5"/>
        <bgColor indexed="64"/>
      </patternFill>
    </fill>
    <fill>
      <patternFill patternType="solid">
        <fgColor indexed="22"/>
        <bgColor indexed="64"/>
      </patternFill>
    </fill>
  </fills>
  <borders count="15">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right style="thin"/>
      <top style="thin"/>
      <bottom style="thin"/>
    </border>
    <border>
      <left style="thin"/>
      <right style="thin"/>
      <top>
        <color indexed="63"/>
      </top>
      <bottom style="thin"/>
    </border>
    <border>
      <left>
        <color indexed="63"/>
      </left>
      <right>
        <color indexed="63"/>
      </right>
      <top style="thin"/>
      <bottom>
        <color indexed="63"/>
      </bottom>
    </border>
    <border>
      <left style="thin"/>
      <right style="thin"/>
      <top style="thin"/>
      <bottom>
        <color indexed="63"/>
      </bottom>
    </border>
    <border>
      <left style="thin"/>
      <right style="thin"/>
      <top>
        <color indexed="63"/>
      </top>
      <bottom>
        <color indexed="63"/>
      </bottom>
    </border>
  </borders>
  <cellStyleXfs count="71">
    <xf numFmtId="0" fontId="0" fillId="0" borderId="0">
      <alignment/>
      <protection/>
    </xf>
    <xf numFmtId="0" fontId="0" fillId="0" borderId="0" applyNumberFormat="0" applyFill="0" applyBorder="0" applyAlignment="0" applyProtection="0"/>
    <xf numFmtId="167" fontId="0" fillId="0" borderId="0" applyNumberFormat="0" applyFill="0" applyBorder="0" applyAlignment="0" applyProtection="0"/>
    <xf numFmtId="168"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0" fillId="2" borderId="0" applyNumberFormat="0" applyBorder="0" applyAlignment="0" applyProtection="0"/>
    <xf numFmtId="0" fontId="20" fillId="3" borderId="0" applyNumberFormat="0" applyBorder="0" applyAlignment="0" applyProtection="0"/>
    <xf numFmtId="0" fontId="20" fillId="4" borderId="0" applyNumberFormat="0" applyBorder="0" applyAlignment="0" applyProtection="0"/>
    <xf numFmtId="0" fontId="20" fillId="5" borderId="0" applyNumberFormat="0" applyBorder="0" applyAlignment="0" applyProtection="0"/>
    <xf numFmtId="0" fontId="20" fillId="6" borderId="0" applyNumberFormat="0" applyBorder="0" applyAlignment="0" applyProtection="0"/>
    <xf numFmtId="0" fontId="20" fillId="7" borderId="0" applyNumberFormat="0" applyBorder="0" applyAlignment="0" applyProtection="0"/>
    <xf numFmtId="0" fontId="20" fillId="8" borderId="0" applyNumberFormat="0" applyBorder="0" applyAlignment="0" applyProtection="0"/>
    <xf numFmtId="0" fontId="20" fillId="9" borderId="0" applyNumberFormat="0" applyBorder="0" applyAlignment="0" applyProtection="0"/>
    <xf numFmtId="0" fontId="20" fillId="10" borderId="0" applyNumberFormat="0" applyBorder="0" applyAlignment="0" applyProtection="0"/>
    <xf numFmtId="0" fontId="20" fillId="11" borderId="0" applyNumberFormat="0" applyBorder="0" applyAlignment="0" applyProtection="0"/>
    <xf numFmtId="0" fontId="20" fillId="12" borderId="0" applyNumberFormat="0" applyBorder="0" applyAlignment="0" applyProtection="0"/>
    <xf numFmtId="0" fontId="20" fillId="13" borderId="0" applyNumberFormat="0" applyBorder="0" applyAlignment="0" applyProtection="0"/>
    <xf numFmtId="0" fontId="20" fillId="14" borderId="0" applyNumberFormat="0" applyBorder="0" applyAlignment="0" applyProtection="0"/>
    <xf numFmtId="0" fontId="20" fillId="15" borderId="0" applyNumberFormat="0" applyBorder="0" applyAlignment="0" applyProtection="0"/>
    <xf numFmtId="0" fontId="20" fillId="16" borderId="0" applyNumberFormat="0" applyBorder="0" applyAlignment="0" applyProtection="0"/>
    <xf numFmtId="0" fontId="20" fillId="17" borderId="0" applyNumberFormat="0" applyBorder="0" applyAlignment="0" applyProtection="0"/>
    <xf numFmtId="0" fontId="20"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14"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1" fillId="26" borderId="0" applyNumberFormat="0" applyBorder="0" applyAlignment="0" applyProtection="0"/>
    <xf numFmtId="0" fontId="21" fillId="27" borderId="0" applyNumberFormat="0" applyBorder="0" applyAlignment="0" applyProtection="0"/>
    <xf numFmtId="0" fontId="21" fillId="28" borderId="0" applyNumberFormat="0" applyBorder="0" applyAlignment="0" applyProtection="0"/>
    <xf numFmtId="0" fontId="21" fillId="29" borderId="0" applyNumberFormat="0" applyBorder="0" applyAlignment="0" applyProtection="0"/>
    <xf numFmtId="0" fontId="21" fillId="30" borderId="0" applyNumberFormat="0" applyBorder="0" applyAlignment="0" applyProtection="0"/>
    <xf numFmtId="0" fontId="21" fillId="31" borderId="0" applyNumberFormat="0" applyBorder="0" applyAlignment="0" applyProtection="0"/>
    <xf numFmtId="0" fontId="21" fillId="32" borderId="0" applyNumberFormat="0" applyBorder="0" applyAlignment="0" applyProtection="0"/>
    <xf numFmtId="0" fontId="22" fillId="33" borderId="0" applyNumberFormat="0" applyBorder="0" applyAlignment="0" applyProtection="0"/>
    <xf numFmtId="0" fontId="23" fillId="34" borderId="1" applyNumberFormat="0" applyAlignment="0" applyProtection="0"/>
    <xf numFmtId="0" fontId="24" fillId="0" borderId="2" applyNumberFormat="0" applyFill="0" applyAlignment="0" applyProtection="0"/>
    <xf numFmtId="0" fontId="25" fillId="35" borderId="0" applyNumberFormat="0" applyBorder="0" applyAlignment="0" applyProtection="0"/>
    <xf numFmtId="0" fontId="26" fillId="34" borderId="3" applyNumberFormat="0" applyAlignment="0" applyProtection="0"/>
    <xf numFmtId="0" fontId="27" fillId="36" borderId="1" applyNumberFormat="0" applyAlignment="0" applyProtection="0"/>
    <xf numFmtId="166" fontId="0" fillId="0" borderId="0">
      <alignment/>
      <protection/>
    </xf>
    <xf numFmtId="45" fontId="0" fillId="0" borderId="0">
      <alignment/>
      <protection/>
    </xf>
    <xf numFmtId="0" fontId="28" fillId="37" borderId="0" applyNumberFormat="0" applyBorder="0" applyAlignment="0" applyProtection="0"/>
    <xf numFmtId="0" fontId="2" fillId="0" borderId="0">
      <alignment/>
      <protection/>
    </xf>
    <xf numFmtId="0" fontId="0" fillId="38" borderId="4" applyNumberFormat="0" applyFont="0" applyAlignment="0" applyProtection="0"/>
    <xf numFmtId="0" fontId="20" fillId="38" borderId="4" applyNumberFormat="0" applyFont="0" applyAlignment="0" applyProtection="0"/>
    <xf numFmtId="9" fontId="0" fillId="0" borderId="0">
      <alignment/>
      <protection/>
    </xf>
    <xf numFmtId="0" fontId="29" fillId="0" borderId="0" applyNumberFormat="0" applyFill="0" applyBorder="0" applyAlignment="0" applyProtection="0"/>
    <xf numFmtId="0" fontId="30" fillId="0" borderId="0" applyNumberFormat="0" applyFill="0" applyBorder="0" applyAlignment="0" applyProtection="0"/>
    <xf numFmtId="0" fontId="31" fillId="0" borderId="0" applyNumberFormat="0" applyFill="0" applyBorder="0" applyAlignment="0" applyProtection="0"/>
    <xf numFmtId="0" fontId="32" fillId="0" borderId="5" applyNumberFormat="0" applyFill="0" applyAlignment="0" applyProtection="0"/>
    <xf numFmtId="0" fontId="33" fillId="0" borderId="6" applyNumberFormat="0" applyFill="0" applyAlignment="0" applyProtection="0"/>
    <xf numFmtId="0" fontId="34" fillId="0" borderId="7" applyNumberFormat="0" applyFill="0" applyAlignment="0" applyProtection="0"/>
    <xf numFmtId="0" fontId="34" fillId="0" borderId="0" applyNumberFormat="0" applyFill="0" applyBorder="0" applyAlignment="0" applyProtection="0"/>
    <xf numFmtId="0" fontId="35" fillId="0" borderId="8" applyNumberFormat="0" applyFill="0" applyAlignment="0" applyProtection="0"/>
    <xf numFmtId="0" fontId="36" fillId="39" borderId="9" applyNumberFormat="0" applyAlignment="0" applyProtection="0"/>
    <xf numFmtId="164" fontId="0" fillId="0" borderId="0">
      <alignment/>
      <protection/>
    </xf>
    <xf numFmtId="165" fontId="0" fillId="0" borderId="0">
      <alignment/>
      <protection/>
    </xf>
  </cellStyleXfs>
  <cellXfs count="26">
    <xf numFmtId="0" fontId="0" fillId="0" borderId="0" xfId="0" applyAlignment="1">
      <alignment/>
    </xf>
    <xf numFmtId="0" fontId="0" fillId="0" borderId="0" xfId="0" applyFont="1" applyAlignment="1">
      <alignment/>
    </xf>
    <xf numFmtId="0" fontId="1" fillId="0" borderId="0" xfId="0" applyFont="1" applyAlignment="1">
      <alignment/>
    </xf>
    <xf numFmtId="0" fontId="1" fillId="0" borderId="10" xfId="0" applyFont="1" applyBorder="1" applyAlignment="1">
      <alignment/>
    </xf>
    <xf numFmtId="3" fontId="1" fillId="0" borderId="10" xfId="0" applyNumberFormat="1" applyFont="1" applyBorder="1" applyAlignment="1">
      <alignment/>
    </xf>
    <xf numFmtId="0" fontId="0" fillId="0" borderId="0" xfId="0" applyNumberFormat="1" applyAlignment="1">
      <alignment wrapText="1"/>
    </xf>
    <xf numFmtId="0" fontId="0" fillId="40" borderId="0" xfId="0" applyFont="1" applyFill="1" applyAlignment="1">
      <alignment horizontal="center" vertical="center"/>
    </xf>
    <xf numFmtId="0" fontId="1" fillId="40" borderId="10" xfId="0" applyFont="1" applyFill="1" applyBorder="1" applyAlignment="1">
      <alignment horizontal="center" vertical="center"/>
    </xf>
    <xf numFmtId="0" fontId="0" fillId="0" borderId="0" xfId="0" applyAlignment="1">
      <alignment horizontal="center" vertical="center"/>
    </xf>
    <xf numFmtId="3" fontId="0" fillId="0" borderId="11" xfId="0" applyNumberFormat="1" applyFont="1" applyBorder="1" applyAlignment="1">
      <alignment/>
    </xf>
    <xf numFmtId="4" fontId="0" fillId="0" borderId="11" xfId="0" applyNumberFormat="1" applyFont="1" applyBorder="1" applyAlignment="1">
      <alignment/>
    </xf>
    <xf numFmtId="4" fontId="1" fillId="0" borderId="11" xfId="0" applyNumberFormat="1" applyFont="1" applyBorder="1" applyAlignment="1">
      <alignment/>
    </xf>
    <xf numFmtId="0" fontId="0" fillId="40" borderId="0" xfId="0" applyFont="1" applyFill="1" applyAlignment="1">
      <alignment/>
    </xf>
    <xf numFmtId="0" fontId="0" fillId="0" borderId="0" xfId="0" applyFont="1" applyAlignment="1">
      <alignment/>
    </xf>
    <xf numFmtId="0" fontId="1" fillId="0" borderId="0" xfId="0" applyFont="1" applyAlignment="1">
      <alignment horizontal="center"/>
    </xf>
    <xf numFmtId="3" fontId="0" fillId="0" borderId="0" xfId="0" applyNumberFormat="1" applyAlignment="1">
      <alignment/>
    </xf>
    <xf numFmtId="0" fontId="0" fillId="0" borderId="0" xfId="0" applyAlignment="1">
      <alignment/>
    </xf>
    <xf numFmtId="0" fontId="1" fillId="0" borderId="0" xfId="0" applyFont="1" applyAlignment="1">
      <alignment horizontal="center"/>
    </xf>
    <xf numFmtId="0" fontId="2" fillId="0" borderId="12" xfId="0" applyFont="1" applyBorder="1" applyAlignment="1">
      <alignment horizontal="left" vertical="top" wrapText="1"/>
    </xf>
    <xf numFmtId="0" fontId="1" fillId="40" borderId="10" xfId="0" applyFont="1" applyFill="1" applyBorder="1" applyAlignment="1">
      <alignment horizontal="center" vertical="center"/>
    </xf>
    <xf numFmtId="0" fontId="1" fillId="40" borderId="13" xfId="0" applyFont="1" applyFill="1" applyBorder="1" applyAlignment="1">
      <alignment horizontal="center" vertical="center"/>
    </xf>
    <xf numFmtId="0" fontId="1" fillId="40" borderId="14" xfId="0" applyFont="1" applyFill="1" applyBorder="1" applyAlignment="1">
      <alignment horizontal="center" vertical="center"/>
    </xf>
    <xf numFmtId="0" fontId="1" fillId="40" borderId="11" xfId="0" applyFont="1" applyFill="1" applyBorder="1" applyAlignment="1">
      <alignment horizontal="center" vertical="center"/>
    </xf>
    <xf numFmtId="0" fontId="1" fillId="40" borderId="13" xfId="0" applyNumberFormat="1" applyFont="1" applyFill="1" applyBorder="1" applyAlignment="1">
      <alignment horizontal="center" vertical="center" wrapText="1"/>
    </xf>
    <xf numFmtId="0" fontId="1" fillId="40" borderId="14" xfId="0" applyNumberFormat="1" applyFont="1" applyFill="1" applyBorder="1" applyAlignment="1">
      <alignment horizontal="center" vertical="center" wrapText="1"/>
    </xf>
    <xf numFmtId="0" fontId="1" fillId="40" borderId="11" xfId="0" applyNumberFormat="1" applyFont="1" applyFill="1" applyBorder="1" applyAlignment="1">
      <alignment horizontal="center" vertical="center" wrapText="1"/>
    </xf>
  </cellXfs>
  <cellStyles count="57">
    <cellStyle name="Normal" xfId="0"/>
    <cellStyle name="20% - Accent1" xfId="15"/>
    <cellStyle name="20% - Accent1 2" xfId="16"/>
    <cellStyle name="20% - Accent2" xfId="17"/>
    <cellStyle name="20% - Accent2 2" xfId="18"/>
    <cellStyle name="20% - Accent3" xfId="19"/>
    <cellStyle name="20% - Accent3 2" xfId="20"/>
    <cellStyle name="20% - Accent4" xfId="21"/>
    <cellStyle name="20% - Accent4 2" xfId="22"/>
    <cellStyle name="20% - Accent5" xfId="23"/>
    <cellStyle name="20% - Accent6" xfId="24"/>
    <cellStyle name="40% - Accent1" xfId="25"/>
    <cellStyle name="40% - Accent2" xfId="26"/>
    <cellStyle name="40% - Accent3" xfId="27"/>
    <cellStyle name="40% - Accent3 2" xfId="28"/>
    <cellStyle name="40% - Accent4" xfId="29"/>
    <cellStyle name="40% - Accent5" xfId="30"/>
    <cellStyle name="40% - Accent6" xfId="31"/>
    <cellStyle name="60% - Accent1" xfId="32"/>
    <cellStyle name="60% - Accent2" xfId="33"/>
    <cellStyle name="60% - Accent3" xfId="34"/>
    <cellStyle name="60% - Accent3 2" xfId="35"/>
    <cellStyle name="60% - Accent4" xfId="36"/>
    <cellStyle name="60% - Accent4 2" xfId="37"/>
    <cellStyle name="60% - Accent5" xfId="38"/>
    <cellStyle name="60% - Accent6" xfId="39"/>
    <cellStyle name="60% - Accent6 2" xfId="40"/>
    <cellStyle name="Accent1" xfId="41"/>
    <cellStyle name="Accent2" xfId="42"/>
    <cellStyle name="Accent3" xfId="43"/>
    <cellStyle name="Accent4" xfId="44"/>
    <cellStyle name="Accent5" xfId="45"/>
    <cellStyle name="Accent6" xfId="46"/>
    <cellStyle name="Bun" xfId="47"/>
    <cellStyle name="Calcul" xfId="48"/>
    <cellStyle name="Celulă legată" xfId="49"/>
    <cellStyle name="Eronat" xfId="50"/>
    <cellStyle name="Ieșire" xfId="51"/>
    <cellStyle name="Intrare" xfId="52"/>
    <cellStyle name="Currency" xfId="53"/>
    <cellStyle name="Currency [0]" xfId="54"/>
    <cellStyle name="Neutru" xfId="55"/>
    <cellStyle name="Normal 2" xfId="56"/>
    <cellStyle name="Notă" xfId="57"/>
    <cellStyle name="Note 2" xfId="58"/>
    <cellStyle name="Percent" xfId="59"/>
    <cellStyle name="Text avertisment" xfId="60"/>
    <cellStyle name="Text explicativ" xfId="61"/>
    <cellStyle name="Titlu" xfId="62"/>
    <cellStyle name="Titlu 1" xfId="63"/>
    <cellStyle name="Titlu 2" xfId="64"/>
    <cellStyle name="Titlu 3" xfId="65"/>
    <cellStyle name="Titlu 4" xfId="66"/>
    <cellStyle name="Total" xfId="67"/>
    <cellStyle name="Verificare celulă" xfId="68"/>
    <cellStyle name="Comma" xfId="69"/>
    <cellStyle name="Comma [0]"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absolute">
    <xdr:from>
      <xdr:col>3</xdr:col>
      <xdr:colOff>57150</xdr:colOff>
      <xdr:row>12</xdr:row>
      <xdr:rowOff>114300</xdr:rowOff>
    </xdr:from>
    <xdr:to>
      <xdr:col>12</xdr:col>
      <xdr:colOff>142875</xdr:colOff>
      <xdr:row>43</xdr:row>
      <xdr:rowOff>9525</xdr:rowOff>
    </xdr:to>
    <xdr:sp fLocksText="0">
      <xdr:nvSpPr>
        <xdr:cNvPr id="1" name="TextBox 2" descr="sigla_registrului_comertului_curbe"/>
        <xdr:cNvSpPr txBox="1">
          <a:spLocks noChangeAspect="1" noChangeArrowheads="1"/>
        </xdr:cNvSpPr>
      </xdr:nvSpPr>
      <xdr:spPr>
        <a:xfrm>
          <a:off x="2209800" y="2400300"/>
          <a:ext cx="5638800" cy="4914900"/>
        </a:xfrm>
        <a:prstGeom prst="rect">
          <a:avLst/>
        </a:prstGeom>
        <a:blipFill>
          <a:blip r:embed="rId1">
            <a:alphaModFix amt="20000"/>
          </a:blip>
          <a:srcRect/>
          <a:stretch>
            <a:fillRect/>
          </a:stretch>
        </a:blipFill>
        <a:ln w="9525" cmpd="sng">
          <a:noFill/>
        </a:ln>
      </xdr:spPr>
      <xdr:txBody>
        <a:bodyPr vertOverflow="clip" wrap="square"/>
        <a:p>
          <a:pPr algn="l">
            <a:defRPr/>
          </a:pPr>
          <a:r>
            <a:rPr lang="en-US" cap="none" u="none" baseline="0">
              <a:latin typeface="Arial"/>
              <a:ea typeface="Arial"/>
              <a:cs typeface="Arial"/>
            </a:rPr>
            <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R50"/>
  <sheetViews>
    <sheetView tabSelected="1" zoomScalePageLayoutView="0" workbookViewId="0" topLeftCell="B1">
      <selection activeCell="A1" sqref="A1:N1"/>
    </sheetView>
  </sheetViews>
  <sheetFormatPr defaultColWidth="9.140625" defaultRowHeight="12.75"/>
  <cols>
    <col min="1" max="1" width="0" style="0" hidden="1" customWidth="1"/>
    <col min="2" max="2" width="14.7109375" style="0" customWidth="1"/>
    <col min="3" max="3" width="17.57421875" style="0" customWidth="1"/>
    <col min="4" max="4" width="11.28125" style="5" customWidth="1"/>
    <col min="5" max="6" width="8.57421875" style="0" customWidth="1"/>
    <col min="13" max="14" width="11.421875" style="0" customWidth="1"/>
  </cols>
  <sheetData>
    <row r="1" spans="1:14" ht="12.75">
      <c r="A1" s="17" t="s">
        <v>97</v>
      </c>
      <c r="B1" s="17"/>
      <c r="C1" s="17"/>
      <c r="D1" s="17"/>
      <c r="E1" s="17"/>
      <c r="F1" s="17"/>
      <c r="G1" s="17"/>
      <c r="H1" s="17"/>
      <c r="I1" s="17"/>
      <c r="J1" s="17"/>
      <c r="K1" s="17"/>
      <c r="L1" s="17"/>
      <c r="M1" s="17"/>
      <c r="N1" s="17"/>
    </row>
    <row r="2" spans="1:14" ht="12.75">
      <c r="A2" s="14"/>
      <c r="B2" s="17" t="s">
        <v>107</v>
      </c>
      <c r="C2" s="17"/>
      <c r="D2" s="17"/>
      <c r="E2" s="17"/>
      <c r="F2" s="17"/>
      <c r="G2" s="17"/>
      <c r="H2" s="17"/>
      <c r="I2" s="17"/>
      <c r="J2" s="17"/>
      <c r="K2" s="17"/>
      <c r="L2" s="17"/>
      <c r="M2" s="17"/>
      <c r="N2" s="17"/>
    </row>
    <row r="3" ht="12.75">
      <c r="B3" s="2"/>
    </row>
    <row r="4" spans="2:14" ht="21.75" customHeight="1">
      <c r="B4" s="20" t="s">
        <v>85</v>
      </c>
      <c r="C4" s="20" t="s">
        <v>90</v>
      </c>
      <c r="D4" s="23" t="s">
        <v>106</v>
      </c>
      <c r="E4" s="19" t="s">
        <v>92</v>
      </c>
      <c r="F4" s="19"/>
      <c r="G4" s="19"/>
      <c r="H4" s="19"/>
      <c r="I4" s="19"/>
      <c r="J4" s="19"/>
      <c r="K4" s="19"/>
      <c r="L4" s="19"/>
      <c r="M4" s="19"/>
      <c r="N4" s="19"/>
    </row>
    <row r="5" spans="1:14" s="8" customFormat="1" ht="21.75" customHeight="1">
      <c r="A5" s="6" t="s">
        <v>39</v>
      </c>
      <c r="B5" s="21"/>
      <c r="C5" s="21"/>
      <c r="D5" s="24"/>
      <c r="E5" s="19" t="s">
        <v>95</v>
      </c>
      <c r="F5" s="19"/>
      <c r="G5" s="19" t="s">
        <v>86</v>
      </c>
      <c r="H5" s="19"/>
      <c r="I5" s="19" t="s">
        <v>87</v>
      </c>
      <c r="J5" s="19"/>
      <c r="K5" s="19" t="s">
        <v>88</v>
      </c>
      <c r="L5" s="19"/>
      <c r="M5" s="19" t="s">
        <v>89</v>
      </c>
      <c r="N5" s="19"/>
    </row>
    <row r="6" spans="1:14" s="8" customFormat="1" ht="21.75" customHeight="1">
      <c r="A6" s="6"/>
      <c r="B6" s="22"/>
      <c r="C6" s="22"/>
      <c r="D6" s="25"/>
      <c r="E6" s="7" t="s">
        <v>93</v>
      </c>
      <c r="F6" s="7" t="s">
        <v>94</v>
      </c>
      <c r="G6" s="7" t="s">
        <v>93</v>
      </c>
      <c r="H6" s="7" t="s">
        <v>94</v>
      </c>
      <c r="I6" s="7" t="s">
        <v>93</v>
      </c>
      <c r="J6" s="7" t="s">
        <v>94</v>
      </c>
      <c r="K6" s="7" t="s">
        <v>93</v>
      </c>
      <c r="L6" s="7" t="s">
        <v>94</v>
      </c>
      <c r="M6" s="7" t="s">
        <v>93</v>
      </c>
      <c r="N6" s="7" t="s">
        <v>94</v>
      </c>
    </row>
    <row r="7" spans="1:18" ht="12.75">
      <c r="A7" s="1" t="s">
        <v>66</v>
      </c>
      <c r="B7" s="3" t="s">
        <v>7</v>
      </c>
      <c r="C7" s="9">
        <f>man!C2</f>
        <v>11556</v>
      </c>
      <c r="D7" s="9">
        <f>E7+G7+I7+K7+M7</f>
        <v>12110</v>
      </c>
      <c r="E7" s="9">
        <f>man!E2</f>
        <v>1850</v>
      </c>
      <c r="F7" s="10">
        <f>E7/D7*100</f>
        <v>15.2766308835673</v>
      </c>
      <c r="G7" s="9">
        <f>man!F2</f>
        <v>3090</v>
      </c>
      <c r="H7" s="10">
        <f>G7/D7*100</f>
        <v>25.516102394715112</v>
      </c>
      <c r="I7" s="9">
        <f>man!G2</f>
        <v>3620</v>
      </c>
      <c r="J7" s="10">
        <f>I7/D7*100</f>
        <v>29.89265070189926</v>
      </c>
      <c r="K7" s="9">
        <f>man!H2</f>
        <v>2043</v>
      </c>
      <c r="L7" s="10">
        <f>K7/D7*100</f>
        <v>16.870355078447563</v>
      </c>
      <c r="M7" s="9">
        <f>man!I2</f>
        <v>1507</v>
      </c>
      <c r="N7" s="10">
        <f>M7/D7*100</f>
        <v>12.444260941370768</v>
      </c>
      <c r="P7" s="16"/>
      <c r="Q7" s="15"/>
      <c r="R7" s="15"/>
    </row>
    <row r="8" spans="1:18" ht="12.75">
      <c r="A8" s="1" t="s">
        <v>47</v>
      </c>
      <c r="B8" s="3" t="s">
        <v>11</v>
      </c>
      <c r="C8" s="9">
        <f>man!C3</f>
        <v>10951</v>
      </c>
      <c r="D8" s="9">
        <f aca="true" t="shared" si="0" ref="D8:D48">E8+G8+I8+K8+M8</f>
        <v>11943</v>
      </c>
      <c r="E8" s="9">
        <f>man!E3</f>
        <v>1588</v>
      </c>
      <c r="F8" s="10">
        <f aca="true" t="shared" si="1" ref="F8:F48">E8/D8*100</f>
        <v>13.296491668759943</v>
      </c>
      <c r="G8" s="9">
        <f>man!F3</f>
        <v>2925</v>
      </c>
      <c r="H8" s="10">
        <f aca="true" t="shared" si="2" ref="H8:H48">G8/D8*100</f>
        <v>24.49133383571967</v>
      </c>
      <c r="I8" s="9">
        <f>man!G3</f>
        <v>3501</v>
      </c>
      <c r="J8" s="10">
        <f aca="true" t="shared" si="3" ref="J8:J48">I8/D8*100</f>
        <v>29.314242652599848</v>
      </c>
      <c r="K8" s="9">
        <f>man!H3</f>
        <v>2146</v>
      </c>
      <c r="L8" s="10">
        <f aca="true" t="shared" si="4" ref="L8:L48">K8/D8*100</f>
        <v>17.96868458511262</v>
      </c>
      <c r="M8" s="9">
        <f>man!I3</f>
        <v>1783</v>
      </c>
      <c r="N8" s="10">
        <f aca="true" t="shared" si="5" ref="N8:N48">M8/D8*100</f>
        <v>14.929247257807921</v>
      </c>
      <c r="P8" s="16"/>
      <c r="Q8" s="15"/>
      <c r="R8" s="15"/>
    </row>
    <row r="9" spans="1:18" ht="12.75">
      <c r="A9" s="1" t="s">
        <v>58</v>
      </c>
      <c r="B9" s="3" t="s">
        <v>13</v>
      </c>
      <c r="C9" s="9">
        <f>man!C4</f>
        <v>10504</v>
      </c>
      <c r="D9" s="9">
        <f t="shared" si="0"/>
        <v>11396</v>
      </c>
      <c r="E9" s="9">
        <f>man!E4</f>
        <v>1216</v>
      </c>
      <c r="F9" s="10">
        <f t="shared" si="1"/>
        <v>10.670410670410671</v>
      </c>
      <c r="G9" s="9">
        <f>man!F4</f>
        <v>2719</v>
      </c>
      <c r="H9" s="10">
        <f t="shared" si="2"/>
        <v>23.85924885924886</v>
      </c>
      <c r="I9" s="9">
        <f>man!G4</f>
        <v>3472</v>
      </c>
      <c r="J9" s="10">
        <f t="shared" si="3"/>
        <v>30.46683046683047</v>
      </c>
      <c r="K9" s="9">
        <f>man!H4</f>
        <v>2293</v>
      </c>
      <c r="L9" s="10">
        <f t="shared" si="4"/>
        <v>20.12109512109512</v>
      </c>
      <c r="M9" s="9">
        <f>man!I4</f>
        <v>1696</v>
      </c>
      <c r="N9" s="10">
        <f t="shared" si="5"/>
        <v>14.882414882414881</v>
      </c>
      <c r="P9" s="16"/>
      <c r="Q9" s="15"/>
      <c r="R9" s="15"/>
    </row>
    <row r="10" spans="1:18" ht="12.75">
      <c r="A10" s="1" t="s">
        <v>2</v>
      </c>
      <c r="B10" s="3" t="s">
        <v>62</v>
      </c>
      <c r="C10" s="9">
        <f>man!C5</f>
        <v>10184</v>
      </c>
      <c r="D10" s="9">
        <f t="shared" si="0"/>
        <v>11267</v>
      </c>
      <c r="E10" s="9">
        <f>man!E5</f>
        <v>1209</v>
      </c>
      <c r="F10" s="10">
        <f t="shared" si="1"/>
        <v>10.730451761782197</v>
      </c>
      <c r="G10" s="9">
        <f>man!F5</f>
        <v>2781</v>
      </c>
      <c r="H10" s="10">
        <f t="shared" si="2"/>
        <v>24.682701695216117</v>
      </c>
      <c r="I10" s="9">
        <f>man!G5</f>
        <v>3239</v>
      </c>
      <c r="J10" s="10">
        <f t="shared" si="3"/>
        <v>28.74767018727257</v>
      </c>
      <c r="K10" s="9">
        <f>man!H5</f>
        <v>2180</v>
      </c>
      <c r="L10" s="10">
        <f t="shared" si="4"/>
        <v>19.34853998402414</v>
      </c>
      <c r="M10" s="9">
        <f>man!I5</f>
        <v>1858</v>
      </c>
      <c r="N10" s="10">
        <f t="shared" si="5"/>
        <v>16.490636371704976</v>
      </c>
      <c r="P10" s="16"/>
      <c r="Q10" s="15"/>
      <c r="R10" s="15"/>
    </row>
    <row r="11" spans="1:18" ht="12.75">
      <c r="A11" s="1" t="s">
        <v>1</v>
      </c>
      <c r="B11" s="3" t="s">
        <v>60</v>
      </c>
      <c r="C11" s="9">
        <f>man!C6</f>
        <v>16705</v>
      </c>
      <c r="D11" s="9">
        <f t="shared" si="0"/>
        <v>17739</v>
      </c>
      <c r="E11" s="9">
        <f>man!E6</f>
        <v>2981</v>
      </c>
      <c r="F11" s="10">
        <f t="shared" si="1"/>
        <v>16.804780427307065</v>
      </c>
      <c r="G11" s="9">
        <f>man!F6</f>
        <v>5219</v>
      </c>
      <c r="H11" s="10">
        <f t="shared" si="2"/>
        <v>29.421049664580867</v>
      </c>
      <c r="I11" s="9">
        <f>man!G6</f>
        <v>5054</v>
      </c>
      <c r="J11" s="10">
        <f t="shared" si="3"/>
        <v>28.49089576639044</v>
      </c>
      <c r="K11" s="9">
        <f>man!H6</f>
        <v>2657</v>
      </c>
      <c r="L11" s="10">
        <f t="shared" si="4"/>
        <v>14.978296409042224</v>
      </c>
      <c r="M11" s="9">
        <f>man!I6</f>
        <v>1828</v>
      </c>
      <c r="N11" s="10">
        <f t="shared" si="5"/>
        <v>10.304977732679408</v>
      </c>
      <c r="P11" s="16"/>
      <c r="Q11" s="15"/>
      <c r="R11" s="15"/>
    </row>
    <row r="12" spans="1:18" ht="12.75">
      <c r="A12" s="1" t="s">
        <v>21</v>
      </c>
      <c r="B12" s="3" t="s">
        <v>70</v>
      </c>
      <c r="C12" s="9">
        <f>man!C7</f>
        <v>9226</v>
      </c>
      <c r="D12" s="9">
        <f t="shared" si="0"/>
        <v>10226</v>
      </c>
      <c r="E12" s="9">
        <f>man!E7</f>
        <v>1587</v>
      </c>
      <c r="F12" s="10">
        <f t="shared" si="1"/>
        <v>15.519264619597106</v>
      </c>
      <c r="G12" s="9">
        <f>man!F7</f>
        <v>2427</v>
      </c>
      <c r="H12" s="10">
        <f t="shared" si="2"/>
        <v>23.7336201838451</v>
      </c>
      <c r="I12" s="9">
        <f>man!G7</f>
        <v>2772</v>
      </c>
      <c r="J12" s="10">
        <f t="shared" si="3"/>
        <v>27.107373362018382</v>
      </c>
      <c r="K12" s="9">
        <f>man!H7</f>
        <v>1863</v>
      </c>
      <c r="L12" s="10">
        <f t="shared" si="4"/>
        <v>18.21826716213573</v>
      </c>
      <c r="M12" s="9">
        <f>man!I7</f>
        <v>1577</v>
      </c>
      <c r="N12" s="10">
        <f t="shared" si="5"/>
        <v>15.421474672403676</v>
      </c>
      <c r="P12" s="16"/>
      <c r="Q12" s="15"/>
      <c r="R12" s="15"/>
    </row>
    <row r="13" spans="1:18" ht="12.75">
      <c r="A13" s="1" t="s">
        <v>18</v>
      </c>
      <c r="B13" s="3" t="s">
        <v>37</v>
      </c>
      <c r="C13" s="9">
        <f>man!C8</f>
        <v>7733</v>
      </c>
      <c r="D13" s="9">
        <f t="shared" si="0"/>
        <v>8176</v>
      </c>
      <c r="E13" s="9">
        <f>man!E8</f>
        <v>1083</v>
      </c>
      <c r="F13" s="10">
        <f t="shared" si="1"/>
        <v>13.246086105675147</v>
      </c>
      <c r="G13" s="9">
        <f>man!F8</f>
        <v>1945</v>
      </c>
      <c r="H13" s="10">
        <f t="shared" si="2"/>
        <v>23.789138943248535</v>
      </c>
      <c r="I13" s="9">
        <f>man!G8</f>
        <v>2602</v>
      </c>
      <c r="J13" s="10">
        <f t="shared" si="3"/>
        <v>31.82485322896282</v>
      </c>
      <c r="K13" s="9">
        <f>man!H8</f>
        <v>1541</v>
      </c>
      <c r="L13" s="10">
        <f t="shared" si="4"/>
        <v>18.84784735812133</v>
      </c>
      <c r="M13" s="9">
        <f>man!I8</f>
        <v>1005</v>
      </c>
      <c r="N13" s="10">
        <f t="shared" si="5"/>
        <v>12.292074363992173</v>
      </c>
      <c r="P13" s="16"/>
      <c r="Q13" s="15"/>
      <c r="R13" s="15"/>
    </row>
    <row r="14" spans="1:18" ht="12.75">
      <c r="A14" s="1" t="s">
        <v>22</v>
      </c>
      <c r="B14" s="3" t="s">
        <v>74</v>
      </c>
      <c r="C14" s="9">
        <f>man!C9</f>
        <v>9550</v>
      </c>
      <c r="D14" s="9">
        <f t="shared" si="0"/>
        <v>9799</v>
      </c>
      <c r="E14" s="9">
        <f>man!E9</f>
        <v>1077</v>
      </c>
      <c r="F14" s="10">
        <f t="shared" si="1"/>
        <v>10.990917440555158</v>
      </c>
      <c r="G14" s="9">
        <f>man!F9</f>
        <v>2755</v>
      </c>
      <c r="H14" s="10">
        <f t="shared" si="2"/>
        <v>28.115113787121132</v>
      </c>
      <c r="I14" s="9">
        <f>man!G9</f>
        <v>2756</v>
      </c>
      <c r="J14" s="10">
        <f t="shared" si="3"/>
        <v>28.125318910092865</v>
      </c>
      <c r="K14" s="9">
        <f>man!H9</f>
        <v>1699</v>
      </c>
      <c r="L14" s="10">
        <f t="shared" si="4"/>
        <v>17.338503928972344</v>
      </c>
      <c r="M14" s="9">
        <f>man!I9</f>
        <v>1512</v>
      </c>
      <c r="N14" s="10">
        <f t="shared" si="5"/>
        <v>15.430145933258496</v>
      </c>
      <c r="P14" s="16"/>
      <c r="Q14" s="15"/>
      <c r="R14" s="15"/>
    </row>
    <row r="15" spans="1:18" ht="12.75">
      <c r="A15" s="1" t="s">
        <v>24</v>
      </c>
      <c r="B15" s="3" t="s">
        <v>71</v>
      </c>
      <c r="C15" s="9">
        <f>man!C10</f>
        <v>5867</v>
      </c>
      <c r="D15" s="9">
        <f t="shared" si="0"/>
        <v>6209</v>
      </c>
      <c r="E15" s="9">
        <f>man!E10</f>
        <v>668</v>
      </c>
      <c r="F15" s="10">
        <f t="shared" si="1"/>
        <v>10.758576260267354</v>
      </c>
      <c r="G15" s="9">
        <f>man!F10</f>
        <v>1387</v>
      </c>
      <c r="H15" s="10">
        <f t="shared" si="2"/>
        <v>22.33854082783057</v>
      </c>
      <c r="I15" s="9">
        <f>man!G10</f>
        <v>1914</v>
      </c>
      <c r="J15" s="10">
        <f t="shared" si="3"/>
        <v>30.826220003221135</v>
      </c>
      <c r="K15" s="9">
        <f>man!H10</f>
        <v>1201</v>
      </c>
      <c r="L15" s="10">
        <f t="shared" si="4"/>
        <v>19.34288935416331</v>
      </c>
      <c r="M15" s="9">
        <f>man!I10</f>
        <v>1039</v>
      </c>
      <c r="N15" s="10">
        <f t="shared" si="5"/>
        <v>16.733773554517636</v>
      </c>
      <c r="P15" s="16"/>
      <c r="Q15" s="15"/>
      <c r="R15" s="15"/>
    </row>
    <row r="16" spans="1:18" ht="12.75">
      <c r="A16" s="1" t="s">
        <v>30</v>
      </c>
      <c r="B16" s="3" t="s">
        <v>45</v>
      </c>
      <c r="C16" s="9">
        <f>man!C11</f>
        <v>26544</v>
      </c>
      <c r="D16" s="9">
        <f t="shared" si="0"/>
        <v>27498</v>
      </c>
      <c r="E16" s="9">
        <f>man!E11</f>
        <v>2209</v>
      </c>
      <c r="F16" s="10">
        <f t="shared" si="1"/>
        <v>8.033311513564623</v>
      </c>
      <c r="G16" s="9">
        <f>man!F11</f>
        <v>8021</v>
      </c>
      <c r="H16" s="10">
        <f t="shared" si="2"/>
        <v>29.16939413775547</v>
      </c>
      <c r="I16" s="9">
        <f>man!G11</f>
        <v>7758</v>
      </c>
      <c r="J16" s="10">
        <f t="shared" si="3"/>
        <v>28.212960942614007</v>
      </c>
      <c r="K16" s="9">
        <f>man!H11</f>
        <v>5051</v>
      </c>
      <c r="L16" s="10">
        <f t="shared" si="4"/>
        <v>18.368608626081897</v>
      </c>
      <c r="M16" s="9">
        <f>man!I11</f>
        <v>4459</v>
      </c>
      <c r="N16" s="10">
        <f t="shared" si="5"/>
        <v>16.215724779983997</v>
      </c>
      <c r="P16" s="16"/>
      <c r="Q16" s="15"/>
      <c r="R16" s="15"/>
    </row>
    <row r="17" spans="1:18" ht="12.75">
      <c r="A17" s="1" t="s">
        <v>77</v>
      </c>
      <c r="B17" s="3" t="s">
        <v>16</v>
      </c>
      <c r="C17" s="9">
        <f>man!C12</f>
        <v>6943</v>
      </c>
      <c r="D17" s="9">
        <f t="shared" si="0"/>
        <v>7262</v>
      </c>
      <c r="E17" s="9">
        <f>man!E12</f>
        <v>875</v>
      </c>
      <c r="F17" s="10">
        <f t="shared" si="1"/>
        <v>12.049022307904158</v>
      </c>
      <c r="G17" s="9">
        <f>man!F12</f>
        <v>1762</v>
      </c>
      <c r="H17" s="10">
        <f t="shared" si="2"/>
        <v>24.263288350316717</v>
      </c>
      <c r="I17" s="9">
        <f>man!G12</f>
        <v>2183</v>
      </c>
      <c r="J17" s="10">
        <f t="shared" si="3"/>
        <v>30.060589369319747</v>
      </c>
      <c r="K17" s="9">
        <f>man!H12</f>
        <v>1348</v>
      </c>
      <c r="L17" s="10">
        <f t="shared" si="4"/>
        <v>18.56237950977692</v>
      </c>
      <c r="M17" s="9">
        <f>man!I12</f>
        <v>1094</v>
      </c>
      <c r="N17" s="10">
        <f t="shared" si="5"/>
        <v>15.064720462682457</v>
      </c>
      <c r="P17" s="16"/>
      <c r="Q17" s="15"/>
      <c r="R17" s="15"/>
    </row>
    <row r="18" spans="1:18" ht="12.75">
      <c r="A18" s="1" t="s">
        <v>64</v>
      </c>
      <c r="B18" s="3" t="s">
        <v>12</v>
      </c>
      <c r="C18" s="9">
        <f>man!C13</f>
        <v>5876</v>
      </c>
      <c r="D18" s="9">
        <f t="shared" si="0"/>
        <v>6365</v>
      </c>
      <c r="E18" s="9">
        <f>man!E13</f>
        <v>860</v>
      </c>
      <c r="F18" s="10">
        <f t="shared" si="1"/>
        <v>13.511390416339356</v>
      </c>
      <c r="G18" s="9">
        <f>man!F13</f>
        <v>1644</v>
      </c>
      <c r="H18" s="10">
        <f t="shared" si="2"/>
        <v>25.82875098193244</v>
      </c>
      <c r="I18" s="9">
        <f>man!G13</f>
        <v>1703</v>
      </c>
      <c r="J18" s="10">
        <f t="shared" si="3"/>
        <v>26.755695208169676</v>
      </c>
      <c r="K18" s="9">
        <f>man!H13</f>
        <v>1129</v>
      </c>
      <c r="L18" s="10">
        <f t="shared" si="4"/>
        <v>17.737627651217597</v>
      </c>
      <c r="M18" s="9">
        <f>man!I13</f>
        <v>1029</v>
      </c>
      <c r="N18" s="10">
        <f t="shared" si="5"/>
        <v>16.166535742340926</v>
      </c>
      <c r="P18" s="16"/>
      <c r="Q18" s="15"/>
      <c r="R18" s="15"/>
    </row>
    <row r="19" spans="1:18" ht="12.75">
      <c r="A19" s="1" t="s">
        <v>38</v>
      </c>
      <c r="B19" s="3" t="s">
        <v>3</v>
      </c>
      <c r="C19" s="9">
        <f>man!C14</f>
        <v>4802</v>
      </c>
      <c r="D19" s="9">
        <f t="shared" si="0"/>
        <v>5107</v>
      </c>
      <c r="E19" s="9">
        <f>man!E14</f>
        <v>661</v>
      </c>
      <c r="F19" s="10">
        <f t="shared" si="1"/>
        <v>12.943019385157628</v>
      </c>
      <c r="G19" s="9">
        <f>man!F14</f>
        <v>1312</v>
      </c>
      <c r="H19" s="10">
        <f t="shared" si="2"/>
        <v>25.690229097317406</v>
      </c>
      <c r="I19" s="9">
        <f>man!G14</f>
        <v>1474</v>
      </c>
      <c r="J19" s="10">
        <f t="shared" si="3"/>
        <v>28.862345799882515</v>
      </c>
      <c r="K19" s="9">
        <f>man!H14</f>
        <v>912</v>
      </c>
      <c r="L19" s="10">
        <f t="shared" si="4"/>
        <v>17.857842177403562</v>
      </c>
      <c r="M19" s="9">
        <f>man!I14</f>
        <v>748</v>
      </c>
      <c r="N19" s="10">
        <f t="shared" si="5"/>
        <v>14.646563540238889</v>
      </c>
      <c r="P19" s="16"/>
      <c r="Q19" s="15"/>
      <c r="R19" s="15"/>
    </row>
    <row r="20" spans="1:18" ht="12.75">
      <c r="A20" s="1" t="s">
        <v>51</v>
      </c>
      <c r="B20" s="3" t="s">
        <v>43</v>
      </c>
      <c r="C20" s="9">
        <f>man!C15</f>
        <v>17487</v>
      </c>
      <c r="D20" s="9">
        <f t="shared" si="0"/>
        <v>17976</v>
      </c>
      <c r="E20" s="9">
        <f>man!E15</f>
        <v>2408</v>
      </c>
      <c r="F20" s="10">
        <f t="shared" si="1"/>
        <v>13.395638629283487</v>
      </c>
      <c r="G20" s="9">
        <f>man!F15</f>
        <v>4965</v>
      </c>
      <c r="H20" s="10">
        <f t="shared" si="2"/>
        <v>27.620160213618156</v>
      </c>
      <c r="I20" s="9">
        <f>man!G15</f>
        <v>5020</v>
      </c>
      <c r="J20" s="10">
        <f t="shared" si="3"/>
        <v>27.926123720516244</v>
      </c>
      <c r="K20" s="9">
        <f>man!H15</f>
        <v>3098</v>
      </c>
      <c r="L20" s="10">
        <f t="shared" si="4"/>
        <v>17.2340898976413</v>
      </c>
      <c r="M20" s="9">
        <f>man!I15</f>
        <v>2485</v>
      </c>
      <c r="N20" s="10">
        <f t="shared" si="5"/>
        <v>13.823987538940811</v>
      </c>
      <c r="P20" s="16"/>
      <c r="Q20" s="15"/>
      <c r="R20" s="15"/>
    </row>
    <row r="21" spans="1:18" ht="12.75">
      <c r="A21" s="1" t="s">
        <v>23</v>
      </c>
      <c r="B21" s="3" t="s">
        <v>40</v>
      </c>
      <c r="C21" s="9">
        <f>man!C16</f>
        <v>10983</v>
      </c>
      <c r="D21" s="9">
        <f t="shared" si="0"/>
        <v>11672</v>
      </c>
      <c r="E21" s="9">
        <f>man!E16</f>
        <v>1374</v>
      </c>
      <c r="F21" s="10">
        <f t="shared" si="1"/>
        <v>11.771761480466072</v>
      </c>
      <c r="G21" s="9">
        <f>man!F16</f>
        <v>2837</v>
      </c>
      <c r="H21" s="10">
        <f t="shared" si="2"/>
        <v>24.306031528444137</v>
      </c>
      <c r="I21" s="9">
        <f>man!G16</f>
        <v>3184</v>
      </c>
      <c r="J21" s="10">
        <f t="shared" si="3"/>
        <v>27.27895819054147</v>
      </c>
      <c r="K21" s="9">
        <f>man!H16</f>
        <v>2124</v>
      </c>
      <c r="L21" s="10">
        <f t="shared" si="4"/>
        <v>18.197395476353666</v>
      </c>
      <c r="M21" s="9">
        <f>man!I16</f>
        <v>2153</v>
      </c>
      <c r="N21" s="10">
        <f t="shared" si="5"/>
        <v>18.44585332419465</v>
      </c>
      <c r="P21" s="16"/>
      <c r="Q21" s="15"/>
      <c r="R21" s="15"/>
    </row>
    <row r="22" spans="1:18" ht="12.75">
      <c r="A22" s="1" t="s">
        <v>53</v>
      </c>
      <c r="B22" s="3" t="s">
        <v>4</v>
      </c>
      <c r="C22" s="9">
        <f>man!C17</f>
        <v>4792</v>
      </c>
      <c r="D22" s="9">
        <f t="shared" si="0"/>
        <v>5114</v>
      </c>
      <c r="E22" s="9">
        <f>man!E17</f>
        <v>616</v>
      </c>
      <c r="F22" s="10">
        <f t="shared" si="1"/>
        <v>12.045365662886194</v>
      </c>
      <c r="G22" s="9">
        <f>man!F17</f>
        <v>1478</v>
      </c>
      <c r="H22" s="10">
        <f t="shared" si="2"/>
        <v>28.901055924912004</v>
      </c>
      <c r="I22" s="9">
        <f>man!G17</f>
        <v>1527</v>
      </c>
      <c r="J22" s="10">
        <f t="shared" si="3"/>
        <v>29.8592100117325</v>
      </c>
      <c r="K22" s="9">
        <f>man!H17</f>
        <v>856</v>
      </c>
      <c r="L22" s="10">
        <f t="shared" si="4"/>
        <v>16.738365271802895</v>
      </c>
      <c r="M22" s="9">
        <f>man!I17</f>
        <v>637</v>
      </c>
      <c r="N22" s="10">
        <f t="shared" si="5"/>
        <v>12.456003128666406</v>
      </c>
      <c r="P22" s="16"/>
      <c r="Q22" s="15"/>
      <c r="R22" s="15"/>
    </row>
    <row r="23" spans="1:18" ht="12.75">
      <c r="A23" s="1" t="s">
        <v>8</v>
      </c>
      <c r="B23" s="3" t="s">
        <v>36</v>
      </c>
      <c r="C23" s="9">
        <f>man!C18</f>
        <v>12583</v>
      </c>
      <c r="D23" s="9">
        <f t="shared" si="0"/>
        <v>14429</v>
      </c>
      <c r="E23" s="9">
        <f>man!E18</f>
        <v>2407</v>
      </c>
      <c r="F23" s="10">
        <f t="shared" si="1"/>
        <v>16.681682722295378</v>
      </c>
      <c r="G23" s="9">
        <f>man!F18</f>
        <v>3770</v>
      </c>
      <c r="H23" s="10">
        <f t="shared" si="2"/>
        <v>26.127936793956614</v>
      </c>
      <c r="I23" s="9">
        <f>man!G18</f>
        <v>3646</v>
      </c>
      <c r="J23" s="10">
        <f t="shared" si="3"/>
        <v>25.26855637951348</v>
      </c>
      <c r="K23" s="9">
        <f>man!H18</f>
        <v>2502</v>
      </c>
      <c r="L23" s="10">
        <f t="shared" si="4"/>
        <v>17.34007900755423</v>
      </c>
      <c r="M23" s="9">
        <f>man!I18</f>
        <v>2104</v>
      </c>
      <c r="N23" s="10">
        <f t="shared" si="5"/>
        <v>14.581745096680296</v>
      </c>
      <c r="P23" s="16"/>
      <c r="Q23" s="15"/>
      <c r="R23" s="15"/>
    </row>
    <row r="24" spans="1:18" ht="12.75">
      <c r="A24" s="1" t="s">
        <v>69</v>
      </c>
      <c r="B24" s="3" t="s">
        <v>42</v>
      </c>
      <c r="C24" s="9">
        <f>man!C19</f>
        <v>12788</v>
      </c>
      <c r="D24" s="9">
        <f t="shared" si="0"/>
        <v>13912</v>
      </c>
      <c r="E24" s="9">
        <f>man!E19</f>
        <v>2224</v>
      </c>
      <c r="F24" s="10">
        <f t="shared" si="1"/>
        <v>15.986198964922368</v>
      </c>
      <c r="G24" s="9">
        <f>man!F19</f>
        <v>3729</v>
      </c>
      <c r="H24" s="10">
        <f t="shared" si="2"/>
        <v>26.80419781483611</v>
      </c>
      <c r="I24" s="9">
        <f>man!G19</f>
        <v>3727</v>
      </c>
      <c r="J24" s="10">
        <f t="shared" si="3"/>
        <v>26.78982173663025</v>
      </c>
      <c r="K24" s="9">
        <f>man!H19</f>
        <v>2351</v>
      </c>
      <c r="L24" s="10">
        <f t="shared" si="4"/>
        <v>16.899079930994827</v>
      </c>
      <c r="M24" s="9">
        <f>man!I19</f>
        <v>1881</v>
      </c>
      <c r="N24" s="10">
        <f t="shared" si="5"/>
        <v>13.520701552616446</v>
      </c>
      <c r="P24" s="16"/>
      <c r="Q24" s="15"/>
      <c r="R24" s="15"/>
    </row>
    <row r="25" spans="1:18" ht="12.75">
      <c r="A25" s="1" t="s">
        <v>6</v>
      </c>
      <c r="B25" s="3" t="s">
        <v>57</v>
      </c>
      <c r="C25" s="9">
        <f>man!C20</f>
        <v>7608</v>
      </c>
      <c r="D25" s="9">
        <f t="shared" si="0"/>
        <v>8740</v>
      </c>
      <c r="E25" s="9">
        <f>man!E20</f>
        <v>988</v>
      </c>
      <c r="F25" s="10">
        <f t="shared" si="1"/>
        <v>11.304347826086957</v>
      </c>
      <c r="G25" s="9">
        <f>man!F20</f>
        <v>2165</v>
      </c>
      <c r="H25" s="10">
        <f t="shared" si="2"/>
        <v>24.77116704805492</v>
      </c>
      <c r="I25" s="9">
        <f>man!G20</f>
        <v>2517</v>
      </c>
      <c r="J25" s="10">
        <f t="shared" si="3"/>
        <v>28.79862700228833</v>
      </c>
      <c r="K25" s="9">
        <f>man!H20</f>
        <v>1743</v>
      </c>
      <c r="L25" s="10">
        <f t="shared" si="4"/>
        <v>19.94279176201373</v>
      </c>
      <c r="M25" s="9">
        <f>man!I20</f>
        <v>1327</v>
      </c>
      <c r="N25" s="10">
        <f t="shared" si="5"/>
        <v>15.183066361556063</v>
      </c>
      <c r="P25" s="16"/>
      <c r="Q25" s="15"/>
      <c r="R25" s="15"/>
    </row>
    <row r="26" spans="1:18" ht="12.75">
      <c r="A26" s="1" t="s">
        <v>10</v>
      </c>
      <c r="B26" s="3" t="s">
        <v>65</v>
      </c>
      <c r="C26" s="9">
        <f>man!C21</f>
        <v>3188</v>
      </c>
      <c r="D26" s="9">
        <f t="shared" si="0"/>
        <v>3345</v>
      </c>
      <c r="E26" s="9">
        <f>man!E21</f>
        <v>646</v>
      </c>
      <c r="F26" s="10">
        <f t="shared" si="1"/>
        <v>19.312406576980568</v>
      </c>
      <c r="G26" s="9">
        <f>man!F21</f>
        <v>897</v>
      </c>
      <c r="H26" s="10">
        <f t="shared" si="2"/>
        <v>26.81614349775785</v>
      </c>
      <c r="I26" s="9">
        <f>man!G21</f>
        <v>813</v>
      </c>
      <c r="J26" s="10">
        <f t="shared" si="3"/>
        <v>24.30493273542601</v>
      </c>
      <c r="K26" s="9">
        <f>man!H21</f>
        <v>526</v>
      </c>
      <c r="L26" s="10">
        <f t="shared" si="4"/>
        <v>15.724962630792227</v>
      </c>
      <c r="M26" s="9">
        <f>man!I21</f>
        <v>463</v>
      </c>
      <c r="N26" s="10">
        <f t="shared" si="5"/>
        <v>13.841554559043349</v>
      </c>
      <c r="P26" s="16"/>
      <c r="Q26" s="15"/>
      <c r="R26" s="15"/>
    </row>
    <row r="27" spans="1:18" ht="12.75">
      <c r="A27" s="1" t="s">
        <v>61</v>
      </c>
      <c r="B27" s="3" t="s">
        <v>25</v>
      </c>
      <c r="C27" s="9">
        <f>man!C22</f>
        <v>6210</v>
      </c>
      <c r="D27" s="9">
        <f t="shared" si="0"/>
        <v>6427</v>
      </c>
      <c r="E27" s="9">
        <f>man!E22</f>
        <v>916</v>
      </c>
      <c r="F27" s="10">
        <f t="shared" si="1"/>
        <v>14.252372802240549</v>
      </c>
      <c r="G27" s="9">
        <f>man!F22</f>
        <v>1909</v>
      </c>
      <c r="H27" s="10">
        <f t="shared" si="2"/>
        <v>29.702816243970748</v>
      </c>
      <c r="I27" s="9">
        <f>man!G22</f>
        <v>1833</v>
      </c>
      <c r="J27" s="10">
        <f t="shared" si="3"/>
        <v>28.520304963435507</v>
      </c>
      <c r="K27" s="9">
        <f>man!H22</f>
        <v>1033</v>
      </c>
      <c r="L27" s="10">
        <f t="shared" si="4"/>
        <v>16.072817799906645</v>
      </c>
      <c r="M27" s="9">
        <f>man!I22</f>
        <v>736</v>
      </c>
      <c r="N27" s="10">
        <f t="shared" si="5"/>
        <v>11.451688190446554</v>
      </c>
      <c r="P27" s="16"/>
      <c r="Q27" s="15"/>
      <c r="R27" s="15"/>
    </row>
    <row r="28" spans="1:18" ht="12.75">
      <c r="A28" s="1" t="s">
        <v>27</v>
      </c>
      <c r="B28" s="3" t="s">
        <v>41</v>
      </c>
      <c r="C28" s="9">
        <f>man!C23</f>
        <v>8725</v>
      </c>
      <c r="D28" s="9">
        <f t="shared" si="0"/>
        <v>10306</v>
      </c>
      <c r="E28" s="9">
        <f>man!E23</f>
        <v>1063</v>
      </c>
      <c r="F28" s="10">
        <f t="shared" si="1"/>
        <v>10.31437997283136</v>
      </c>
      <c r="G28" s="9">
        <f>man!F23</f>
        <v>2754</v>
      </c>
      <c r="H28" s="10">
        <f t="shared" si="2"/>
        <v>26.72229769066563</v>
      </c>
      <c r="I28" s="9">
        <f>man!G23</f>
        <v>3267</v>
      </c>
      <c r="J28" s="10">
        <f t="shared" si="3"/>
        <v>31.699980593828837</v>
      </c>
      <c r="K28" s="9">
        <f>man!H23</f>
        <v>1830</v>
      </c>
      <c r="L28" s="10">
        <f t="shared" si="4"/>
        <v>17.756646613623133</v>
      </c>
      <c r="M28" s="9">
        <f>man!I23</f>
        <v>1392</v>
      </c>
      <c r="N28" s="10">
        <f t="shared" si="5"/>
        <v>13.506695129051039</v>
      </c>
      <c r="P28" s="16"/>
      <c r="Q28" s="15"/>
      <c r="R28" s="15"/>
    </row>
    <row r="29" spans="1:18" ht="12.75">
      <c r="A29" s="1" t="s">
        <v>46</v>
      </c>
      <c r="B29" s="3" t="s">
        <v>56</v>
      </c>
      <c r="C29" s="9">
        <f>man!C24</f>
        <v>8713</v>
      </c>
      <c r="D29" s="9">
        <f t="shared" si="0"/>
        <v>9283</v>
      </c>
      <c r="E29" s="9">
        <f>man!E24</f>
        <v>1017</v>
      </c>
      <c r="F29" s="10">
        <f t="shared" si="1"/>
        <v>10.955510072174944</v>
      </c>
      <c r="G29" s="9">
        <f>man!F24</f>
        <v>2173</v>
      </c>
      <c r="H29" s="10">
        <f t="shared" si="2"/>
        <v>23.408380911343315</v>
      </c>
      <c r="I29" s="9">
        <f>man!G24</f>
        <v>2606</v>
      </c>
      <c r="J29" s="10">
        <f t="shared" si="3"/>
        <v>28.072821286222126</v>
      </c>
      <c r="K29" s="9">
        <f>man!H24</f>
        <v>1861</v>
      </c>
      <c r="L29" s="10">
        <f t="shared" si="4"/>
        <v>20.047398470322094</v>
      </c>
      <c r="M29" s="9">
        <f>man!I24</f>
        <v>1626</v>
      </c>
      <c r="N29" s="10">
        <f t="shared" si="5"/>
        <v>17.51588925993752</v>
      </c>
      <c r="P29" s="16"/>
      <c r="Q29" s="15"/>
      <c r="R29" s="15"/>
    </row>
    <row r="30" spans="1:18" ht="12.75">
      <c r="A30" s="1" t="s">
        <v>5</v>
      </c>
      <c r="B30" s="3" t="s">
        <v>33</v>
      </c>
      <c r="C30" s="9">
        <f>man!C25</f>
        <v>4260</v>
      </c>
      <c r="D30" s="9">
        <f t="shared" si="0"/>
        <v>4612</v>
      </c>
      <c r="E30" s="9">
        <f>man!E25</f>
        <v>551</v>
      </c>
      <c r="F30" s="10">
        <f t="shared" si="1"/>
        <v>11.947094535993061</v>
      </c>
      <c r="G30" s="9">
        <f>man!F25</f>
        <v>1114</v>
      </c>
      <c r="H30" s="10">
        <f t="shared" si="2"/>
        <v>24.154379878577622</v>
      </c>
      <c r="I30" s="9">
        <f>man!G25</f>
        <v>1367</v>
      </c>
      <c r="J30" s="10">
        <f t="shared" si="3"/>
        <v>29.64006938421509</v>
      </c>
      <c r="K30" s="9">
        <f>man!H25</f>
        <v>899</v>
      </c>
      <c r="L30" s="10">
        <f t="shared" si="4"/>
        <v>19.492627927146575</v>
      </c>
      <c r="M30" s="9">
        <f>man!I25</f>
        <v>681</v>
      </c>
      <c r="N30" s="10">
        <f t="shared" si="5"/>
        <v>14.76582827406765</v>
      </c>
      <c r="P30" s="16"/>
      <c r="Q30" s="15"/>
      <c r="R30" s="15"/>
    </row>
    <row r="31" spans="1:18" ht="12.75">
      <c r="A31" s="1" t="s">
        <v>83</v>
      </c>
      <c r="B31" s="3" t="s">
        <v>44</v>
      </c>
      <c r="C31" s="9">
        <f>man!C26</f>
        <v>15252</v>
      </c>
      <c r="D31" s="9">
        <f t="shared" si="0"/>
        <v>16887</v>
      </c>
      <c r="E31" s="9">
        <f>man!E26</f>
        <v>2031</v>
      </c>
      <c r="F31" s="10">
        <f t="shared" si="1"/>
        <v>12.027003020074615</v>
      </c>
      <c r="G31" s="9">
        <f>man!F26</f>
        <v>4691</v>
      </c>
      <c r="H31" s="10">
        <f t="shared" si="2"/>
        <v>27.778764730265888</v>
      </c>
      <c r="I31" s="9">
        <f>man!G26</f>
        <v>5031</v>
      </c>
      <c r="J31" s="10">
        <f t="shared" si="3"/>
        <v>29.79214780600462</v>
      </c>
      <c r="K31" s="9">
        <f>man!H26</f>
        <v>2927</v>
      </c>
      <c r="L31" s="10">
        <f t="shared" si="4"/>
        <v>17.33285959613904</v>
      </c>
      <c r="M31" s="9">
        <f>man!I26</f>
        <v>2207</v>
      </c>
      <c r="N31" s="10">
        <f t="shared" si="5"/>
        <v>13.069224847515839</v>
      </c>
      <c r="P31" s="16"/>
      <c r="Q31" s="15"/>
      <c r="R31" s="15"/>
    </row>
    <row r="32" spans="1:18" ht="12.75">
      <c r="A32" s="1" t="s">
        <v>67</v>
      </c>
      <c r="B32" s="3" t="s">
        <v>50</v>
      </c>
      <c r="C32" s="9">
        <f>man!C27</f>
        <v>5489</v>
      </c>
      <c r="D32" s="9">
        <f t="shared" si="0"/>
        <v>5725</v>
      </c>
      <c r="E32" s="9">
        <f>man!E27</f>
        <v>608</v>
      </c>
      <c r="F32" s="10">
        <f t="shared" si="1"/>
        <v>10.620087336244541</v>
      </c>
      <c r="G32" s="9">
        <f>man!F27</f>
        <v>1845</v>
      </c>
      <c r="H32" s="10">
        <f t="shared" si="2"/>
        <v>32.22707423580786</v>
      </c>
      <c r="I32" s="9">
        <f>man!G27</f>
        <v>1813</v>
      </c>
      <c r="J32" s="10">
        <f t="shared" si="3"/>
        <v>31.66812227074236</v>
      </c>
      <c r="K32" s="9">
        <f>man!H27</f>
        <v>888</v>
      </c>
      <c r="L32" s="10">
        <f t="shared" si="4"/>
        <v>15.510917030567686</v>
      </c>
      <c r="M32" s="9">
        <f>man!I27</f>
        <v>571</v>
      </c>
      <c r="N32" s="10">
        <f t="shared" si="5"/>
        <v>9.973799126637555</v>
      </c>
      <c r="P32" s="16"/>
      <c r="Q32" s="15"/>
      <c r="R32" s="15"/>
    </row>
    <row r="33" spans="1:18" ht="12.75">
      <c r="A33" s="1" t="s">
        <v>26</v>
      </c>
      <c r="B33" s="3" t="s">
        <v>34</v>
      </c>
      <c r="C33" s="9">
        <f>man!C28</f>
        <v>12910</v>
      </c>
      <c r="D33" s="9">
        <f t="shared" si="0"/>
        <v>14289</v>
      </c>
      <c r="E33" s="9">
        <f>man!E28</f>
        <v>1908</v>
      </c>
      <c r="F33" s="10">
        <f t="shared" si="1"/>
        <v>13.352928826369933</v>
      </c>
      <c r="G33" s="9">
        <f>man!F28</f>
        <v>3636</v>
      </c>
      <c r="H33" s="10">
        <f t="shared" si="2"/>
        <v>25.4461473861012</v>
      </c>
      <c r="I33" s="9">
        <f>man!G28</f>
        <v>4135</v>
      </c>
      <c r="J33" s="10">
        <f t="shared" si="3"/>
        <v>28.938344180838406</v>
      </c>
      <c r="K33" s="9">
        <f>man!H28</f>
        <v>2557</v>
      </c>
      <c r="L33" s="10">
        <f t="shared" si="4"/>
        <v>17.894884176639373</v>
      </c>
      <c r="M33" s="9">
        <f>man!I28</f>
        <v>2053</v>
      </c>
      <c r="N33" s="10">
        <f t="shared" si="5"/>
        <v>14.36769543005109</v>
      </c>
      <c r="P33" s="16"/>
      <c r="Q33" s="15"/>
      <c r="R33" s="15"/>
    </row>
    <row r="34" spans="1:18" ht="12.75">
      <c r="A34" s="1" t="s">
        <v>20</v>
      </c>
      <c r="B34" s="3" t="s">
        <v>15</v>
      </c>
      <c r="C34" s="9">
        <f>man!C29</f>
        <v>6451</v>
      </c>
      <c r="D34" s="9">
        <f t="shared" si="0"/>
        <v>6699</v>
      </c>
      <c r="E34" s="9">
        <f>man!E29</f>
        <v>997</v>
      </c>
      <c r="F34" s="10">
        <f t="shared" si="1"/>
        <v>14.882818331094194</v>
      </c>
      <c r="G34" s="9">
        <f>man!F29</f>
        <v>1776</v>
      </c>
      <c r="H34" s="10">
        <f t="shared" si="2"/>
        <v>26.511419614867894</v>
      </c>
      <c r="I34" s="9">
        <f>man!G29</f>
        <v>1984</v>
      </c>
      <c r="J34" s="10">
        <f t="shared" si="3"/>
        <v>29.61636065084341</v>
      </c>
      <c r="K34" s="9">
        <f>man!H29</f>
        <v>1098</v>
      </c>
      <c r="L34" s="10">
        <f t="shared" si="4"/>
        <v>16.39050604567846</v>
      </c>
      <c r="M34" s="9">
        <f>man!I29</f>
        <v>844</v>
      </c>
      <c r="N34" s="10">
        <f t="shared" si="5"/>
        <v>12.598895357516046</v>
      </c>
      <c r="P34" s="16"/>
      <c r="Q34" s="15"/>
      <c r="R34" s="15"/>
    </row>
    <row r="35" spans="1:18" ht="12.75">
      <c r="A35" s="1" t="s">
        <v>82</v>
      </c>
      <c r="B35" s="3" t="s">
        <v>54</v>
      </c>
      <c r="C35" s="9">
        <f>man!C30</f>
        <v>10819</v>
      </c>
      <c r="D35" s="9">
        <f t="shared" si="0"/>
        <v>11583</v>
      </c>
      <c r="E35" s="9">
        <f>man!E30</f>
        <v>1278</v>
      </c>
      <c r="F35" s="10">
        <f t="shared" si="1"/>
        <v>11.033411033411033</v>
      </c>
      <c r="G35" s="9">
        <f>man!F30</f>
        <v>2878</v>
      </c>
      <c r="H35" s="10">
        <f t="shared" si="2"/>
        <v>24.846758180091513</v>
      </c>
      <c r="I35" s="9">
        <f>man!G30</f>
        <v>3504</v>
      </c>
      <c r="J35" s="10">
        <f t="shared" si="3"/>
        <v>30.25123025123025</v>
      </c>
      <c r="K35" s="9">
        <f>man!H30</f>
        <v>2253</v>
      </c>
      <c r="L35" s="10">
        <f t="shared" si="4"/>
        <v>19.45091945091945</v>
      </c>
      <c r="M35" s="9">
        <f>man!I30</f>
        <v>1670</v>
      </c>
      <c r="N35" s="10">
        <f t="shared" si="5"/>
        <v>14.41768108434775</v>
      </c>
      <c r="P35" s="16"/>
      <c r="Q35" s="15"/>
      <c r="R35" s="15"/>
    </row>
    <row r="36" spans="1:18" ht="12.75">
      <c r="A36" s="1" t="s">
        <v>32</v>
      </c>
      <c r="B36" s="3" t="s">
        <v>52</v>
      </c>
      <c r="C36" s="9">
        <f>man!C31</f>
        <v>8275</v>
      </c>
      <c r="D36" s="9">
        <f t="shared" si="0"/>
        <v>9043</v>
      </c>
      <c r="E36" s="9">
        <f>man!E31</f>
        <v>877</v>
      </c>
      <c r="F36" s="10">
        <f t="shared" si="1"/>
        <v>9.698109034612408</v>
      </c>
      <c r="G36" s="9">
        <f>man!F31</f>
        <v>2008</v>
      </c>
      <c r="H36" s="10">
        <f t="shared" si="2"/>
        <v>22.205020457812672</v>
      </c>
      <c r="I36" s="9">
        <f>man!G31</f>
        <v>2729</v>
      </c>
      <c r="J36" s="10">
        <f t="shared" si="3"/>
        <v>30.178038261638836</v>
      </c>
      <c r="K36" s="9">
        <f>man!H31</f>
        <v>1910</v>
      </c>
      <c r="L36" s="10">
        <f t="shared" si="4"/>
        <v>21.12130930001106</v>
      </c>
      <c r="M36" s="9">
        <f>man!I31</f>
        <v>1519</v>
      </c>
      <c r="N36" s="10">
        <f t="shared" si="5"/>
        <v>16.797522945925024</v>
      </c>
      <c r="P36" s="16"/>
      <c r="Q36" s="15"/>
      <c r="R36" s="15"/>
    </row>
    <row r="37" spans="1:18" ht="12.75">
      <c r="A37" s="1" t="s">
        <v>0</v>
      </c>
      <c r="B37" s="3" t="s">
        <v>55</v>
      </c>
      <c r="C37" s="9">
        <f>man!C32</f>
        <v>8059</v>
      </c>
      <c r="D37" s="9">
        <f t="shared" si="0"/>
        <v>8579</v>
      </c>
      <c r="E37" s="9">
        <f>man!E32</f>
        <v>1238</v>
      </c>
      <c r="F37" s="10">
        <f t="shared" si="1"/>
        <v>14.43058631542138</v>
      </c>
      <c r="G37" s="9">
        <f>man!F32</f>
        <v>2256</v>
      </c>
      <c r="H37" s="10">
        <f t="shared" si="2"/>
        <v>26.29677118545285</v>
      </c>
      <c r="I37" s="9">
        <f>man!G32</f>
        <v>2561</v>
      </c>
      <c r="J37" s="10">
        <f t="shared" si="3"/>
        <v>29.851964098379764</v>
      </c>
      <c r="K37" s="9">
        <f>man!H32</f>
        <v>1472</v>
      </c>
      <c r="L37" s="10">
        <f t="shared" si="4"/>
        <v>17.158176943699733</v>
      </c>
      <c r="M37" s="9">
        <f>man!I32</f>
        <v>1052</v>
      </c>
      <c r="N37" s="10">
        <f t="shared" si="5"/>
        <v>12.262501457046277</v>
      </c>
      <c r="P37" s="16"/>
      <c r="Q37" s="15"/>
      <c r="R37" s="15"/>
    </row>
    <row r="38" spans="1:18" ht="12.75">
      <c r="A38" s="1" t="s">
        <v>72</v>
      </c>
      <c r="B38" s="3" t="s">
        <v>28</v>
      </c>
      <c r="C38" s="9">
        <f>man!C33</f>
        <v>11837</v>
      </c>
      <c r="D38" s="9">
        <f t="shared" si="0"/>
        <v>12683</v>
      </c>
      <c r="E38" s="9">
        <f>man!E33</f>
        <v>1373</v>
      </c>
      <c r="F38" s="10">
        <f t="shared" si="1"/>
        <v>10.82551446818576</v>
      </c>
      <c r="G38" s="9">
        <f>man!F33</f>
        <v>3179</v>
      </c>
      <c r="H38" s="10">
        <f t="shared" si="2"/>
        <v>25.065047701647874</v>
      </c>
      <c r="I38" s="9">
        <f>man!G33</f>
        <v>3655</v>
      </c>
      <c r="J38" s="10">
        <f t="shared" si="3"/>
        <v>28.81810297248285</v>
      </c>
      <c r="K38" s="9">
        <f>man!H33</f>
        <v>2401</v>
      </c>
      <c r="L38" s="10">
        <f t="shared" si="4"/>
        <v>18.930852322005833</v>
      </c>
      <c r="M38" s="9">
        <f>man!I33</f>
        <v>2075</v>
      </c>
      <c r="N38" s="10">
        <f t="shared" si="5"/>
        <v>16.36048253567768</v>
      </c>
      <c r="P38" s="16"/>
      <c r="Q38" s="15"/>
      <c r="R38" s="15"/>
    </row>
    <row r="39" spans="1:18" ht="12.75">
      <c r="A39" s="1" t="s">
        <v>49</v>
      </c>
      <c r="B39" s="3" t="s">
        <v>79</v>
      </c>
      <c r="C39" s="9">
        <f>man!C34</f>
        <v>7209</v>
      </c>
      <c r="D39" s="9">
        <f t="shared" si="0"/>
        <v>7924</v>
      </c>
      <c r="E39" s="9">
        <f>man!E34</f>
        <v>1001</v>
      </c>
      <c r="F39" s="10">
        <f t="shared" si="1"/>
        <v>12.632508833922262</v>
      </c>
      <c r="G39" s="9">
        <f>man!F34</f>
        <v>2011</v>
      </c>
      <c r="H39" s="10">
        <f t="shared" si="2"/>
        <v>25.378596668349317</v>
      </c>
      <c r="I39" s="9">
        <f>man!G34</f>
        <v>2431</v>
      </c>
      <c r="J39" s="10">
        <f t="shared" si="3"/>
        <v>30.678950025239775</v>
      </c>
      <c r="K39" s="9">
        <f>man!H34</f>
        <v>1428</v>
      </c>
      <c r="L39" s="10">
        <f t="shared" si="4"/>
        <v>18.021201413427562</v>
      </c>
      <c r="M39" s="9">
        <f>man!I34</f>
        <v>1053</v>
      </c>
      <c r="N39" s="10">
        <f t="shared" si="5"/>
        <v>13.288743059061082</v>
      </c>
      <c r="P39" s="16"/>
      <c r="Q39" s="15"/>
      <c r="R39" s="15"/>
    </row>
    <row r="40" spans="1:18" ht="12.75">
      <c r="A40" s="1" t="s">
        <v>76</v>
      </c>
      <c r="B40" s="3" t="s">
        <v>84</v>
      </c>
      <c r="C40" s="9">
        <f>man!C35</f>
        <v>6655</v>
      </c>
      <c r="D40" s="9">
        <f t="shared" si="0"/>
        <v>7602</v>
      </c>
      <c r="E40" s="9">
        <f>man!E35</f>
        <v>1230</v>
      </c>
      <c r="F40" s="10">
        <f t="shared" si="1"/>
        <v>16.179952644041045</v>
      </c>
      <c r="G40" s="9">
        <f>man!F35</f>
        <v>1960</v>
      </c>
      <c r="H40" s="10">
        <f t="shared" si="2"/>
        <v>25.78268876611418</v>
      </c>
      <c r="I40" s="9">
        <f>man!G35</f>
        <v>2233</v>
      </c>
      <c r="J40" s="10">
        <f t="shared" si="3"/>
        <v>29.37384898710866</v>
      </c>
      <c r="K40" s="9">
        <f>man!H35</f>
        <v>1311</v>
      </c>
      <c r="L40" s="10">
        <f t="shared" si="4"/>
        <v>17.24546172059984</v>
      </c>
      <c r="M40" s="9">
        <f>man!I35</f>
        <v>868</v>
      </c>
      <c r="N40" s="10">
        <f t="shared" si="5"/>
        <v>11.41804788213628</v>
      </c>
      <c r="P40" s="16"/>
      <c r="Q40" s="15"/>
      <c r="R40" s="15"/>
    </row>
    <row r="41" spans="1:18" ht="12.75">
      <c r="A41" s="1" t="s">
        <v>9</v>
      </c>
      <c r="B41" s="3" t="s">
        <v>35</v>
      </c>
      <c r="C41" s="9">
        <f>man!C36</f>
        <v>8484</v>
      </c>
      <c r="D41" s="9">
        <f t="shared" si="0"/>
        <v>9120</v>
      </c>
      <c r="E41" s="9">
        <f>man!E36</f>
        <v>958</v>
      </c>
      <c r="F41" s="10">
        <f t="shared" si="1"/>
        <v>10.50438596491228</v>
      </c>
      <c r="G41" s="9">
        <f>man!F36</f>
        <v>2566</v>
      </c>
      <c r="H41" s="10">
        <f t="shared" si="2"/>
        <v>28.135964912280702</v>
      </c>
      <c r="I41" s="9">
        <f>man!G36</f>
        <v>2557</v>
      </c>
      <c r="J41" s="10">
        <f t="shared" si="3"/>
        <v>28.037280701754387</v>
      </c>
      <c r="K41" s="9">
        <f>man!H36</f>
        <v>1693</v>
      </c>
      <c r="L41" s="10">
        <f t="shared" si="4"/>
        <v>18.563596491228072</v>
      </c>
      <c r="M41" s="9">
        <f>man!I36</f>
        <v>1346</v>
      </c>
      <c r="N41" s="10">
        <f t="shared" si="5"/>
        <v>14.75877192982456</v>
      </c>
      <c r="P41" s="16"/>
      <c r="Q41" s="15"/>
      <c r="R41" s="15"/>
    </row>
    <row r="42" spans="1:18" ht="12.75">
      <c r="A42" s="1" t="s">
        <v>73</v>
      </c>
      <c r="B42" s="3" t="s">
        <v>78</v>
      </c>
      <c r="C42" s="9">
        <f>man!C37</f>
        <v>10180</v>
      </c>
      <c r="D42" s="9">
        <f t="shared" si="0"/>
        <v>11892</v>
      </c>
      <c r="E42" s="9">
        <f>man!E37</f>
        <v>1466</v>
      </c>
      <c r="F42" s="10">
        <f t="shared" si="1"/>
        <v>12.32761520349815</v>
      </c>
      <c r="G42" s="9">
        <f>man!F37</f>
        <v>2751</v>
      </c>
      <c r="H42" s="10">
        <f t="shared" si="2"/>
        <v>23.133198789101918</v>
      </c>
      <c r="I42" s="9">
        <f>man!G37</f>
        <v>3541</v>
      </c>
      <c r="J42" s="10">
        <f t="shared" si="3"/>
        <v>29.77632021527077</v>
      </c>
      <c r="K42" s="9">
        <f>man!H37</f>
        <v>2426</v>
      </c>
      <c r="L42" s="10">
        <f t="shared" si="4"/>
        <v>20.40026908846283</v>
      </c>
      <c r="M42" s="9">
        <f>man!I37</f>
        <v>1708</v>
      </c>
      <c r="N42" s="10">
        <f t="shared" si="5"/>
        <v>14.36259670366633</v>
      </c>
      <c r="P42" s="16"/>
      <c r="Q42" s="15"/>
      <c r="R42" s="15"/>
    </row>
    <row r="43" spans="1:18" ht="12.75">
      <c r="A43" s="1" t="s">
        <v>29</v>
      </c>
      <c r="B43" s="3" t="s">
        <v>75</v>
      </c>
      <c r="C43" s="9">
        <f>man!C38</f>
        <v>6174</v>
      </c>
      <c r="D43" s="9">
        <f t="shared" si="0"/>
        <v>7079</v>
      </c>
      <c r="E43" s="9">
        <f>man!E38</f>
        <v>759</v>
      </c>
      <c r="F43" s="10">
        <f t="shared" si="1"/>
        <v>10.721853369119932</v>
      </c>
      <c r="G43" s="9">
        <f>man!F38</f>
        <v>1588</v>
      </c>
      <c r="H43" s="10">
        <f t="shared" si="2"/>
        <v>22.432546969911005</v>
      </c>
      <c r="I43" s="9">
        <f>man!G38</f>
        <v>2049</v>
      </c>
      <c r="J43" s="10">
        <f t="shared" si="3"/>
        <v>28.944766209916654</v>
      </c>
      <c r="K43" s="9">
        <f>man!H38</f>
        <v>1361</v>
      </c>
      <c r="L43" s="10">
        <f t="shared" si="4"/>
        <v>19.225879361491735</v>
      </c>
      <c r="M43" s="9">
        <f>man!I38</f>
        <v>1322</v>
      </c>
      <c r="N43" s="10">
        <f t="shared" si="5"/>
        <v>18.67495408956067</v>
      </c>
      <c r="P43" s="16"/>
      <c r="Q43" s="15"/>
      <c r="R43" s="15"/>
    </row>
    <row r="44" spans="1:18" ht="12.75">
      <c r="A44" s="1" t="s">
        <v>68</v>
      </c>
      <c r="B44" s="3" t="s">
        <v>14</v>
      </c>
      <c r="C44" s="9">
        <f>man!C39</f>
        <v>12936</v>
      </c>
      <c r="D44" s="9">
        <f t="shared" si="0"/>
        <v>13881</v>
      </c>
      <c r="E44" s="9">
        <f>man!E39</f>
        <v>2095</v>
      </c>
      <c r="F44" s="10">
        <f t="shared" si="1"/>
        <v>15.092572581226134</v>
      </c>
      <c r="G44" s="9">
        <f>man!F39</f>
        <v>3988</v>
      </c>
      <c r="H44" s="10">
        <f t="shared" si="2"/>
        <v>28.729918593761255</v>
      </c>
      <c r="I44" s="9">
        <f>man!G39</f>
        <v>3587</v>
      </c>
      <c r="J44" s="10">
        <f t="shared" si="3"/>
        <v>25.841077732151863</v>
      </c>
      <c r="K44" s="9">
        <f>man!H39</f>
        <v>2331</v>
      </c>
      <c r="L44" s="10">
        <f t="shared" si="4"/>
        <v>16.792738275340394</v>
      </c>
      <c r="M44" s="9">
        <f>man!I39</f>
        <v>1880</v>
      </c>
      <c r="N44" s="10">
        <f t="shared" si="5"/>
        <v>13.54369281752035</v>
      </c>
      <c r="P44" s="16"/>
      <c r="Q44" s="15"/>
      <c r="R44" s="15"/>
    </row>
    <row r="45" spans="1:18" ht="12.75">
      <c r="A45" s="1" t="s">
        <v>19</v>
      </c>
      <c r="B45" s="3" t="s">
        <v>81</v>
      </c>
      <c r="C45" s="9">
        <f>man!C40</f>
        <v>6226</v>
      </c>
      <c r="D45" s="9">
        <f t="shared" si="0"/>
        <v>6468</v>
      </c>
      <c r="E45" s="9">
        <f>man!E40</f>
        <v>1170</v>
      </c>
      <c r="F45" s="10">
        <f t="shared" si="1"/>
        <v>18.089053803339517</v>
      </c>
      <c r="G45" s="9">
        <f>man!F40</f>
        <v>1924</v>
      </c>
      <c r="H45" s="10">
        <f t="shared" si="2"/>
        <v>29.74644403215832</v>
      </c>
      <c r="I45" s="9">
        <f>man!G40</f>
        <v>1679</v>
      </c>
      <c r="J45" s="10">
        <f t="shared" si="3"/>
        <v>25.95856524427953</v>
      </c>
      <c r="K45" s="9">
        <f>man!H40</f>
        <v>938</v>
      </c>
      <c r="L45" s="10">
        <f t="shared" si="4"/>
        <v>14.502164502164502</v>
      </c>
      <c r="M45" s="9">
        <f>man!I40</f>
        <v>757</v>
      </c>
      <c r="N45" s="10">
        <f t="shared" si="5"/>
        <v>11.703772418058133</v>
      </c>
      <c r="P45" s="16"/>
      <c r="Q45" s="15"/>
      <c r="R45" s="15"/>
    </row>
    <row r="46" spans="1:18" ht="12.75">
      <c r="A46" s="1" t="s">
        <v>48</v>
      </c>
      <c r="B46" s="3" t="s">
        <v>17</v>
      </c>
      <c r="C46" s="9">
        <f>man!C41</f>
        <v>6833</v>
      </c>
      <c r="D46" s="9">
        <f t="shared" si="0"/>
        <v>7707</v>
      </c>
      <c r="E46" s="9">
        <f>man!E41</f>
        <v>850</v>
      </c>
      <c r="F46" s="10">
        <f t="shared" si="1"/>
        <v>11.028934734656806</v>
      </c>
      <c r="G46" s="9">
        <f>man!F41</f>
        <v>1834</v>
      </c>
      <c r="H46" s="10">
        <f t="shared" si="2"/>
        <v>23.79654859218892</v>
      </c>
      <c r="I46" s="9">
        <f>man!G41</f>
        <v>2305</v>
      </c>
      <c r="J46" s="10">
        <f t="shared" si="3"/>
        <v>29.907875956922283</v>
      </c>
      <c r="K46" s="9">
        <f>man!H41</f>
        <v>1555</v>
      </c>
      <c r="L46" s="10">
        <f t="shared" si="4"/>
        <v>20.17646295575451</v>
      </c>
      <c r="M46" s="9">
        <f>man!I41</f>
        <v>1163</v>
      </c>
      <c r="N46" s="10">
        <f t="shared" si="5"/>
        <v>15.090177760477488</v>
      </c>
      <c r="P46" s="16"/>
      <c r="Q46" s="15"/>
      <c r="R46" s="15"/>
    </row>
    <row r="47" spans="1:18" ht="12.75">
      <c r="A47" s="1" t="s">
        <v>59</v>
      </c>
      <c r="B47" s="3" t="s">
        <v>80</v>
      </c>
      <c r="C47" s="9">
        <f>man!C42</f>
        <v>7332</v>
      </c>
      <c r="D47" s="9">
        <f t="shared" si="0"/>
        <v>8019</v>
      </c>
      <c r="E47" s="9">
        <f>man!E42</f>
        <v>887</v>
      </c>
      <c r="F47" s="10">
        <f t="shared" si="1"/>
        <v>11.061229579748098</v>
      </c>
      <c r="G47" s="9">
        <f>man!F42</f>
        <v>1828</v>
      </c>
      <c r="H47" s="10">
        <f t="shared" si="2"/>
        <v>22.79585983289687</v>
      </c>
      <c r="I47" s="9">
        <f>man!G42</f>
        <v>2540</v>
      </c>
      <c r="J47" s="10">
        <f t="shared" si="3"/>
        <v>31.674772415513157</v>
      </c>
      <c r="K47" s="9">
        <f>man!H42</f>
        <v>1620</v>
      </c>
      <c r="L47" s="10">
        <f t="shared" si="4"/>
        <v>20.2020202020202</v>
      </c>
      <c r="M47" s="9">
        <f>man!I42</f>
        <v>1144</v>
      </c>
      <c r="N47" s="10">
        <f t="shared" si="5"/>
        <v>14.266117969821673</v>
      </c>
      <c r="P47" s="16"/>
      <c r="Q47" s="15"/>
      <c r="R47" s="15"/>
    </row>
    <row r="48" spans="1:18" ht="12.75">
      <c r="A48" s="1" t="s">
        <v>63</v>
      </c>
      <c r="B48" s="3" t="s">
        <v>31</v>
      </c>
      <c r="C48" s="9">
        <f>man!C43</f>
        <v>6654</v>
      </c>
      <c r="D48" s="9">
        <f t="shared" si="0"/>
        <v>7035</v>
      </c>
      <c r="E48" s="9">
        <f>man!E43</f>
        <v>980</v>
      </c>
      <c r="F48" s="10">
        <f t="shared" si="1"/>
        <v>13.930348258706468</v>
      </c>
      <c r="G48" s="9">
        <f>man!F43</f>
        <v>1860</v>
      </c>
      <c r="H48" s="10">
        <f t="shared" si="2"/>
        <v>26.439232409381663</v>
      </c>
      <c r="I48" s="9">
        <f>man!G43</f>
        <v>1975</v>
      </c>
      <c r="J48" s="10">
        <f t="shared" si="3"/>
        <v>28.073916133617626</v>
      </c>
      <c r="K48" s="9">
        <f>man!H43</f>
        <v>1259</v>
      </c>
      <c r="L48" s="10">
        <f t="shared" si="4"/>
        <v>17.896233120113717</v>
      </c>
      <c r="M48" s="9">
        <f>man!I43</f>
        <v>961</v>
      </c>
      <c r="N48" s="10">
        <f t="shared" si="5"/>
        <v>13.660270078180526</v>
      </c>
      <c r="P48" s="16"/>
      <c r="Q48" s="15"/>
      <c r="R48" s="15"/>
    </row>
    <row r="49" spans="2:14" s="2" customFormat="1" ht="12.75">
      <c r="B49" s="3" t="s">
        <v>91</v>
      </c>
      <c r="C49" s="4">
        <f>SUM(C7:C48)</f>
        <v>391553</v>
      </c>
      <c r="D49" s="4">
        <f>SUM(D7:D48)</f>
        <v>423128</v>
      </c>
      <c r="E49" s="4">
        <f aca="true" t="shared" si="6" ref="E49:M49">SUM(E7:E48)</f>
        <v>53780</v>
      </c>
      <c r="F49" s="11">
        <f>E49/D49*100</f>
        <v>12.710101907696961</v>
      </c>
      <c r="G49" s="4">
        <f t="shared" si="6"/>
        <v>110357</v>
      </c>
      <c r="H49" s="11">
        <f>G49/D49*100</f>
        <v>26.081233102040045</v>
      </c>
      <c r="I49" s="4">
        <f t="shared" si="6"/>
        <v>121864</v>
      </c>
      <c r="J49" s="11">
        <f>I49/D49*100</f>
        <v>28.800741146886992</v>
      </c>
      <c r="K49" s="4">
        <f t="shared" si="6"/>
        <v>76314</v>
      </c>
      <c r="L49" s="11">
        <f>K49/D49*100</f>
        <v>18.035677147340756</v>
      </c>
      <c r="M49" s="4">
        <f t="shared" si="6"/>
        <v>60813</v>
      </c>
      <c r="N49" s="11">
        <f>M49/D49*100</f>
        <v>14.372246696035242</v>
      </c>
    </row>
    <row r="50" spans="2:14" ht="60" customHeight="1">
      <c r="B50" s="18" t="s">
        <v>96</v>
      </c>
      <c r="C50" s="18"/>
      <c r="D50" s="18"/>
      <c r="E50" s="18"/>
      <c r="F50" s="18"/>
      <c r="G50" s="18"/>
      <c r="H50" s="18"/>
      <c r="I50" s="18"/>
      <c r="J50" s="18"/>
      <c r="K50" s="18"/>
      <c r="L50" s="18"/>
      <c r="M50" s="18"/>
      <c r="N50" s="18"/>
    </row>
  </sheetData>
  <sheetProtection/>
  <mergeCells count="12">
    <mergeCell ref="I5:J5"/>
    <mergeCell ref="B2:N2"/>
    <mergeCell ref="A1:N1"/>
    <mergeCell ref="B50:N50"/>
    <mergeCell ref="K5:L5"/>
    <mergeCell ref="M5:N5"/>
    <mergeCell ref="E4:N4"/>
    <mergeCell ref="B4:B6"/>
    <mergeCell ref="C4:C6"/>
    <mergeCell ref="D4:D6"/>
    <mergeCell ref="E5:F5"/>
    <mergeCell ref="G5:H5"/>
  </mergeCells>
  <printOptions/>
  <pageMargins left="0.4330708661417323" right="0.3937007874015748" top="0.3" bottom="0.23" header="0.25" footer="0.16"/>
  <pageSetup horizontalDpi="600" verticalDpi="600" orientation="landscape" paperSize="9" scale="80" r:id="rId2"/>
  <ignoredErrors>
    <ignoredError sqref="F49 H49 J49 L49" formula="1"/>
  </ignoredErrors>
  <drawing r:id="rId1"/>
</worksheet>
</file>

<file path=xl/worksheets/sheet2.xml><?xml version="1.0" encoding="utf-8"?>
<worksheet xmlns="http://schemas.openxmlformats.org/spreadsheetml/2006/main" xmlns:r="http://schemas.openxmlformats.org/officeDocument/2006/relationships">
  <dimension ref="A1:I43"/>
  <sheetViews>
    <sheetView zoomScalePageLayoutView="0" workbookViewId="0" topLeftCell="J1">
      <selection activeCell="A1" sqref="A1:I16384"/>
    </sheetView>
  </sheetViews>
  <sheetFormatPr defaultColWidth="9.140625" defaultRowHeight="12.75"/>
  <cols>
    <col min="1" max="9" width="9.140625" style="0" hidden="1" customWidth="1"/>
  </cols>
  <sheetData>
    <row r="1" spans="1:9" ht="12.75">
      <c r="A1" s="12" t="s">
        <v>39</v>
      </c>
      <c r="B1" s="12" t="s">
        <v>98</v>
      </c>
      <c r="C1" s="12" t="s">
        <v>99</v>
      </c>
      <c r="D1" s="12" t="s">
        <v>100</v>
      </c>
      <c r="E1" s="12" t="s">
        <v>101</v>
      </c>
      <c r="F1" s="12" t="s">
        <v>102</v>
      </c>
      <c r="G1" s="12" t="s">
        <v>103</v>
      </c>
      <c r="H1" s="12" t="s">
        <v>104</v>
      </c>
      <c r="I1" s="12" t="s">
        <v>105</v>
      </c>
    </row>
    <row r="2" spans="1:9" ht="12.75">
      <c r="A2" s="13" t="s">
        <v>66</v>
      </c>
      <c r="B2" s="13" t="s">
        <v>7</v>
      </c>
      <c r="C2" s="13">
        <v>11556</v>
      </c>
      <c r="D2" s="13">
        <v>12110</v>
      </c>
      <c r="E2" s="13">
        <v>1850</v>
      </c>
      <c r="F2" s="13">
        <v>3090</v>
      </c>
      <c r="G2" s="13">
        <v>3620</v>
      </c>
      <c r="H2" s="13">
        <v>2043</v>
      </c>
      <c r="I2" s="13">
        <v>1507</v>
      </c>
    </row>
    <row r="3" spans="1:9" ht="12.75">
      <c r="A3" s="13" t="s">
        <v>47</v>
      </c>
      <c r="B3" s="13" t="s">
        <v>11</v>
      </c>
      <c r="C3" s="13">
        <v>10951</v>
      </c>
      <c r="D3" s="13">
        <v>11943</v>
      </c>
      <c r="E3" s="13">
        <v>1588</v>
      </c>
      <c r="F3" s="13">
        <v>2925</v>
      </c>
      <c r="G3" s="13">
        <v>3501</v>
      </c>
      <c r="H3" s="13">
        <v>2146</v>
      </c>
      <c r="I3" s="13">
        <v>1783</v>
      </c>
    </row>
    <row r="4" spans="1:9" ht="12.75">
      <c r="A4" s="13" t="s">
        <v>58</v>
      </c>
      <c r="B4" s="13" t="s">
        <v>13</v>
      </c>
      <c r="C4" s="13">
        <v>10504</v>
      </c>
      <c r="D4" s="13">
        <v>11396</v>
      </c>
      <c r="E4" s="13">
        <v>1216</v>
      </c>
      <c r="F4" s="13">
        <v>2719</v>
      </c>
      <c r="G4" s="13">
        <v>3472</v>
      </c>
      <c r="H4" s="13">
        <v>2293</v>
      </c>
      <c r="I4" s="13">
        <v>1696</v>
      </c>
    </row>
    <row r="5" spans="1:9" ht="12.75">
      <c r="A5" s="13" t="s">
        <v>2</v>
      </c>
      <c r="B5" s="13" t="s">
        <v>62</v>
      </c>
      <c r="C5" s="13">
        <v>10184</v>
      </c>
      <c r="D5" s="13">
        <v>11267</v>
      </c>
      <c r="E5" s="13">
        <v>1209</v>
      </c>
      <c r="F5" s="13">
        <v>2781</v>
      </c>
      <c r="G5" s="13">
        <v>3239</v>
      </c>
      <c r="H5" s="13">
        <v>2180</v>
      </c>
      <c r="I5" s="13">
        <v>1858</v>
      </c>
    </row>
    <row r="6" spans="1:9" ht="12.75">
      <c r="A6" s="13" t="s">
        <v>1</v>
      </c>
      <c r="B6" s="13" t="s">
        <v>60</v>
      </c>
      <c r="C6" s="13">
        <v>16705</v>
      </c>
      <c r="D6" s="13">
        <v>17739</v>
      </c>
      <c r="E6" s="13">
        <v>2981</v>
      </c>
      <c r="F6" s="13">
        <v>5219</v>
      </c>
      <c r="G6" s="13">
        <v>5054</v>
      </c>
      <c r="H6" s="13">
        <v>2657</v>
      </c>
      <c r="I6" s="13">
        <v>1828</v>
      </c>
    </row>
    <row r="7" spans="1:9" ht="12.75">
      <c r="A7" s="13" t="s">
        <v>21</v>
      </c>
      <c r="B7" s="13" t="s">
        <v>70</v>
      </c>
      <c r="C7" s="13">
        <v>9226</v>
      </c>
      <c r="D7" s="13">
        <v>10226</v>
      </c>
      <c r="E7" s="13">
        <v>1587</v>
      </c>
      <c r="F7" s="13">
        <v>2427</v>
      </c>
      <c r="G7" s="13">
        <v>2772</v>
      </c>
      <c r="H7" s="13">
        <v>1863</v>
      </c>
      <c r="I7" s="13">
        <v>1577</v>
      </c>
    </row>
    <row r="8" spans="1:9" ht="12.75">
      <c r="A8" s="13" t="s">
        <v>18</v>
      </c>
      <c r="B8" s="13" t="s">
        <v>37</v>
      </c>
      <c r="C8" s="13">
        <v>7733</v>
      </c>
      <c r="D8" s="13">
        <v>8176</v>
      </c>
      <c r="E8" s="13">
        <v>1083</v>
      </c>
      <c r="F8" s="13">
        <v>1945</v>
      </c>
      <c r="G8" s="13">
        <v>2602</v>
      </c>
      <c r="H8" s="13">
        <v>1541</v>
      </c>
      <c r="I8" s="13">
        <v>1005</v>
      </c>
    </row>
    <row r="9" spans="1:9" ht="12.75">
      <c r="A9" s="13" t="s">
        <v>22</v>
      </c>
      <c r="B9" s="13" t="s">
        <v>74</v>
      </c>
      <c r="C9" s="13">
        <v>9550</v>
      </c>
      <c r="D9" s="13">
        <v>9799</v>
      </c>
      <c r="E9" s="13">
        <v>1077</v>
      </c>
      <c r="F9" s="13">
        <v>2755</v>
      </c>
      <c r="G9" s="13">
        <v>2756</v>
      </c>
      <c r="H9" s="13">
        <v>1699</v>
      </c>
      <c r="I9" s="13">
        <v>1512</v>
      </c>
    </row>
    <row r="10" spans="1:9" ht="12.75">
      <c r="A10" s="13" t="s">
        <v>24</v>
      </c>
      <c r="B10" s="13" t="s">
        <v>71</v>
      </c>
      <c r="C10" s="13">
        <v>5867</v>
      </c>
      <c r="D10" s="13">
        <v>6209</v>
      </c>
      <c r="E10" s="13">
        <v>668</v>
      </c>
      <c r="F10" s="13">
        <v>1387</v>
      </c>
      <c r="G10" s="13">
        <v>1914</v>
      </c>
      <c r="H10" s="13">
        <v>1201</v>
      </c>
      <c r="I10" s="13">
        <v>1039</v>
      </c>
    </row>
    <row r="11" spans="1:9" ht="12.75">
      <c r="A11" s="13" t="s">
        <v>30</v>
      </c>
      <c r="B11" s="13" t="s">
        <v>45</v>
      </c>
      <c r="C11" s="13">
        <v>26544</v>
      </c>
      <c r="D11" s="13">
        <v>27498</v>
      </c>
      <c r="E11" s="13">
        <v>2209</v>
      </c>
      <c r="F11" s="13">
        <v>8021</v>
      </c>
      <c r="G11" s="13">
        <v>7758</v>
      </c>
      <c r="H11" s="13">
        <v>5051</v>
      </c>
      <c r="I11" s="13">
        <v>4459</v>
      </c>
    </row>
    <row r="12" spans="1:9" ht="12.75">
      <c r="A12" s="13" t="s">
        <v>77</v>
      </c>
      <c r="B12" s="13" t="s">
        <v>16</v>
      </c>
      <c r="C12" s="13">
        <v>6943</v>
      </c>
      <c r="D12" s="13">
        <v>7262</v>
      </c>
      <c r="E12" s="13">
        <v>875</v>
      </c>
      <c r="F12" s="13">
        <v>1762</v>
      </c>
      <c r="G12" s="13">
        <v>2183</v>
      </c>
      <c r="H12" s="13">
        <v>1348</v>
      </c>
      <c r="I12" s="13">
        <v>1094</v>
      </c>
    </row>
    <row r="13" spans="1:9" ht="12.75">
      <c r="A13" s="13" t="s">
        <v>64</v>
      </c>
      <c r="B13" s="13" t="s">
        <v>12</v>
      </c>
      <c r="C13" s="13">
        <v>5876</v>
      </c>
      <c r="D13" s="13">
        <v>6365</v>
      </c>
      <c r="E13" s="13">
        <v>860</v>
      </c>
      <c r="F13" s="13">
        <v>1644</v>
      </c>
      <c r="G13" s="13">
        <v>1703</v>
      </c>
      <c r="H13" s="13">
        <v>1129</v>
      </c>
      <c r="I13" s="13">
        <v>1029</v>
      </c>
    </row>
    <row r="14" spans="1:9" ht="12.75">
      <c r="A14" s="13" t="s">
        <v>38</v>
      </c>
      <c r="B14" s="13" t="s">
        <v>3</v>
      </c>
      <c r="C14" s="13">
        <v>4802</v>
      </c>
      <c r="D14" s="13">
        <v>5107</v>
      </c>
      <c r="E14" s="13">
        <v>661</v>
      </c>
      <c r="F14" s="13">
        <v>1312</v>
      </c>
      <c r="G14" s="13">
        <v>1474</v>
      </c>
      <c r="H14" s="13">
        <v>912</v>
      </c>
      <c r="I14" s="13">
        <v>748</v>
      </c>
    </row>
    <row r="15" spans="1:9" ht="12.75">
      <c r="A15" s="13" t="s">
        <v>51</v>
      </c>
      <c r="B15" s="13" t="s">
        <v>43</v>
      </c>
      <c r="C15" s="13">
        <v>17487</v>
      </c>
      <c r="D15" s="13">
        <v>17976</v>
      </c>
      <c r="E15" s="13">
        <v>2408</v>
      </c>
      <c r="F15" s="13">
        <v>4965</v>
      </c>
      <c r="G15" s="13">
        <v>5020</v>
      </c>
      <c r="H15" s="13">
        <v>3098</v>
      </c>
      <c r="I15" s="13">
        <v>2485</v>
      </c>
    </row>
    <row r="16" spans="1:9" ht="12.75">
      <c r="A16" s="13" t="s">
        <v>23</v>
      </c>
      <c r="B16" s="13" t="s">
        <v>40</v>
      </c>
      <c r="C16" s="13">
        <v>10983</v>
      </c>
      <c r="D16" s="13">
        <v>11672</v>
      </c>
      <c r="E16" s="13">
        <v>1374</v>
      </c>
      <c r="F16" s="13">
        <v>2837</v>
      </c>
      <c r="G16" s="13">
        <v>3184</v>
      </c>
      <c r="H16" s="13">
        <v>2124</v>
      </c>
      <c r="I16" s="13">
        <v>2153</v>
      </c>
    </row>
    <row r="17" spans="1:9" ht="12.75">
      <c r="A17" s="13" t="s">
        <v>53</v>
      </c>
      <c r="B17" s="13" t="s">
        <v>4</v>
      </c>
      <c r="C17" s="13">
        <v>4792</v>
      </c>
      <c r="D17" s="13">
        <v>5114</v>
      </c>
      <c r="E17" s="13">
        <v>616</v>
      </c>
      <c r="F17" s="13">
        <v>1478</v>
      </c>
      <c r="G17" s="13">
        <v>1527</v>
      </c>
      <c r="H17" s="13">
        <v>856</v>
      </c>
      <c r="I17" s="13">
        <v>637</v>
      </c>
    </row>
    <row r="18" spans="1:9" ht="12.75">
      <c r="A18" s="13" t="s">
        <v>8</v>
      </c>
      <c r="B18" s="13" t="s">
        <v>36</v>
      </c>
      <c r="C18" s="13">
        <v>12583</v>
      </c>
      <c r="D18" s="13">
        <v>14429</v>
      </c>
      <c r="E18" s="13">
        <v>2407</v>
      </c>
      <c r="F18" s="13">
        <v>3770</v>
      </c>
      <c r="G18" s="13">
        <v>3646</v>
      </c>
      <c r="H18" s="13">
        <v>2502</v>
      </c>
      <c r="I18" s="13">
        <v>2104</v>
      </c>
    </row>
    <row r="19" spans="1:9" ht="12.75">
      <c r="A19" s="13" t="s">
        <v>69</v>
      </c>
      <c r="B19" s="13" t="s">
        <v>42</v>
      </c>
      <c r="C19" s="13">
        <v>12788</v>
      </c>
      <c r="D19" s="13">
        <v>13912</v>
      </c>
      <c r="E19" s="13">
        <v>2224</v>
      </c>
      <c r="F19" s="13">
        <v>3729</v>
      </c>
      <c r="G19" s="13">
        <v>3727</v>
      </c>
      <c r="H19" s="13">
        <v>2351</v>
      </c>
      <c r="I19" s="13">
        <v>1881</v>
      </c>
    </row>
    <row r="20" spans="1:9" ht="12.75">
      <c r="A20" s="13" t="s">
        <v>6</v>
      </c>
      <c r="B20" s="13" t="s">
        <v>57</v>
      </c>
      <c r="C20" s="13">
        <v>7608</v>
      </c>
      <c r="D20" s="13">
        <v>8740</v>
      </c>
      <c r="E20" s="13">
        <v>988</v>
      </c>
      <c r="F20" s="13">
        <v>2165</v>
      </c>
      <c r="G20" s="13">
        <v>2517</v>
      </c>
      <c r="H20" s="13">
        <v>1743</v>
      </c>
      <c r="I20" s="13">
        <v>1327</v>
      </c>
    </row>
    <row r="21" spans="1:9" ht="12.75">
      <c r="A21" s="13" t="s">
        <v>10</v>
      </c>
      <c r="B21" s="13" t="s">
        <v>65</v>
      </c>
      <c r="C21" s="13">
        <v>3188</v>
      </c>
      <c r="D21" s="13">
        <v>3345</v>
      </c>
      <c r="E21" s="13">
        <v>646</v>
      </c>
      <c r="F21" s="13">
        <v>897</v>
      </c>
      <c r="G21" s="13">
        <v>813</v>
      </c>
      <c r="H21" s="13">
        <v>526</v>
      </c>
      <c r="I21" s="13">
        <v>463</v>
      </c>
    </row>
    <row r="22" spans="1:9" ht="12.75">
      <c r="A22" s="13" t="s">
        <v>61</v>
      </c>
      <c r="B22" s="13" t="s">
        <v>25</v>
      </c>
      <c r="C22" s="13">
        <v>6210</v>
      </c>
      <c r="D22" s="13">
        <v>6427</v>
      </c>
      <c r="E22" s="13">
        <v>916</v>
      </c>
      <c r="F22" s="13">
        <v>1909</v>
      </c>
      <c r="G22" s="13">
        <v>1833</v>
      </c>
      <c r="H22" s="13">
        <v>1033</v>
      </c>
      <c r="I22" s="13">
        <v>736</v>
      </c>
    </row>
    <row r="23" spans="1:9" ht="12.75">
      <c r="A23" s="13" t="s">
        <v>27</v>
      </c>
      <c r="B23" s="13" t="s">
        <v>41</v>
      </c>
      <c r="C23" s="13">
        <v>8725</v>
      </c>
      <c r="D23" s="13">
        <v>10306</v>
      </c>
      <c r="E23" s="13">
        <v>1063</v>
      </c>
      <c r="F23" s="13">
        <v>2754</v>
      </c>
      <c r="G23" s="13">
        <v>3267</v>
      </c>
      <c r="H23" s="13">
        <v>1830</v>
      </c>
      <c r="I23" s="13">
        <v>1392</v>
      </c>
    </row>
    <row r="24" spans="1:9" ht="12.75">
      <c r="A24" s="13" t="s">
        <v>46</v>
      </c>
      <c r="B24" s="13" t="s">
        <v>56</v>
      </c>
      <c r="C24" s="13">
        <v>8713</v>
      </c>
      <c r="D24" s="13">
        <v>9283</v>
      </c>
      <c r="E24" s="13">
        <v>1017</v>
      </c>
      <c r="F24" s="13">
        <v>2173</v>
      </c>
      <c r="G24" s="13">
        <v>2606</v>
      </c>
      <c r="H24" s="13">
        <v>1861</v>
      </c>
      <c r="I24" s="13">
        <v>1626</v>
      </c>
    </row>
    <row r="25" spans="1:9" ht="12.75">
      <c r="A25" s="13" t="s">
        <v>5</v>
      </c>
      <c r="B25" s="13" t="s">
        <v>33</v>
      </c>
      <c r="C25" s="13">
        <v>4260</v>
      </c>
      <c r="D25" s="13">
        <v>4612</v>
      </c>
      <c r="E25" s="13">
        <v>551</v>
      </c>
      <c r="F25" s="13">
        <v>1114</v>
      </c>
      <c r="G25" s="13">
        <v>1367</v>
      </c>
      <c r="H25" s="13">
        <v>899</v>
      </c>
      <c r="I25" s="13">
        <v>681</v>
      </c>
    </row>
    <row r="26" spans="1:9" ht="12.75">
      <c r="A26" s="13" t="s">
        <v>83</v>
      </c>
      <c r="B26" s="13" t="s">
        <v>44</v>
      </c>
      <c r="C26" s="13">
        <v>15252</v>
      </c>
      <c r="D26" s="13">
        <v>16887</v>
      </c>
      <c r="E26" s="13">
        <v>2031</v>
      </c>
      <c r="F26" s="13">
        <v>4691</v>
      </c>
      <c r="G26" s="13">
        <v>5031</v>
      </c>
      <c r="H26" s="13">
        <v>2927</v>
      </c>
      <c r="I26" s="13">
        <v>2207</v>
      </c>
    </row>
    <row r="27" spans="1:9" ht="12.75">
      <c r="A27" s="13" t="s">
        <v>67</v>
      </c>
      <c r="B27" s="13" t="s">
        <v>50</v>
      </c>
      <c r="C27" s="13">
        <v>5489</v>
      </c>
      <c r="D27" s="13">
        <v>5725</v>
      </c>
      <c r="E27" s="13">
        <v>608</v>
      </c>
      <c r="F27" s="13">
        <v>1845</v>
      </c>
      <c r="G27" s="13">
        <v>1813</v>
      </c>
      <c r="H27" s="13">
        <v>888</v>
      </c>
      <c r="I27" s="13">
        <v>571</v>
      </c>
    </row>
    <row r="28" spans="1:9" ht="12.75">
      <c r="A28" s="13" t="s">
        <v>26</v>
      </c>
      <c r="B28" s="13" t="s">
        <v>34</v>
      </c>
      <c r="C28" s="13">
        <v>12910</v>
      </c>
      <c r="D28" s="13">
        <v>14289</v>
      </c>
      <c r="E28" s="13">
        <v>1908</v>
      </c>
      <c r="F28" s="13">
        <v>3636</v>
      </c>
      <c r="G28" s="13">
        <v>4135</v>
      </c>
      <c r="H28" s="13">
        <v>2557</v>
      </c>
      <c r="I28" s="13">
        <v>2053</v>
      </c>
    </row>
    <row r="29" spans="1:9" ht="12.75">
      <c r="A29" s="13" t="s">
        <v>20</v>
      </c>
      <c r="B29" s="13" t="s">
        <v>15</v>
      </c>
      <c r="C29" s="13">
        <v>6451</v>
      </c>
      <c r="D29" s="13">
        <v>6699</v>
      </c>
      <c r="E29" s="13">
        <v>997</v>
      </c>
      <c r="F29" s="13">
        <v>1776</v>
      </c>
      <c r="G29" s="13">
        <v>1984</v>
      </c>
      <c r="H29" s="13">
        <v>1098</v>
      </c>
      <c r="I29" s="13">
        <v>844</v>
      </c>
    </row>
    <row r="30" spans="1:9" ht="12.75">
      <c r="A30" s="13" t="s">
        <v>82</v>
      </c>
      <c r="B30" s="13" t="s">
        <v>54</v>
      </c>
      <c r="C30" s="13">
        <v>10819</v>
      </c>
      <c r="D30" s="13">
        <v>11583</v>
      </c>
      <c r="E30" s="13">
        <v>1278</v>
      </c>
      <c r="F30" s="13">
        <v>2878</v>
      </c>
      <c r="G30" s="13">
        <v>3504</v>
      </c>
      <c r="H30" s="13">
        <v>2253</v>
      </c>
      <c r="I30" s="13">
        <v>1670</v>
      </c>
    </row>
    <row r="31" spans="1:9" ht="12.75">
      <c r="A31" s="13" t="s">
        <v>32</v>
      </c>
      <c r="B31" s="13" t="s">
        <v>52</v>
      </c>
      <c r="C31" s="13">
        <v>8275</v>
      </c>
      <c r="D31" s="13">
        <v>9043</v>
      </c>
      <c r="E31" s="13">
        <v>877</v>
      </c>
      <c r="F31" s="13">
        <v>2008</v>
      </c>
      <c r="G31" s="13">
        <v>2729</v>
      </c>
      <c r="H31" s="13">
        <v>1910</v>
      </c>
      <c r="I31" s="13">
        <v>1519</v>
      </c>
    </row>
    <row r="32" spans="1:9" ht="12.75">
      <c r="A32" s="13" t="s">
        <v>0</v>
      </c>
      <c r="B32" s="13" t="s">
        <v>55</v>
      </c>
      <c r="C32" s="13">
        <v>8059</v>
      </c>
      <c r="D32" s="13">
        <v>8579</v>
      </c>
      <c r="E32" s="13">
        <v>1238</v>
      </c>
      <c r="F32" s="13">
        <v>2256</v>
      </c>
      <c r="G32" s="13">
        <v>2561</v>
      </c>
      <c r="H32" s="13">
        <v>1472</v>
      </c>
      <c r="I32" s="13">
        <v>1052</v>
      </c>
    </row>
    <row r="33" spans="1:9" ht="12.75">
      <c r="A33" s="13" t="s">
        <v>72</v>
      </c>
      <c r="B33" s="13" t="s">
        <v>28</v>
      </c>
      <c r="C33" s="13">
        <v>11837</v>
      </c>
      <c r="D33" s="13">
        <v>12683</v>
      </c>
      <c r="E33" s="13">
        <v>1373</v>
      </c>
      <c r="F33" s="13">
        <v>3179</v>
      </c>
      <c r="G33" s="13">
        <v>3655</v>
      </c>
      <c r="H33" s="13">
        <v>2401</v>
      </c>
      <c r="I33" s="13">
        <v>2075</v>
      </c>
    </row>
    <row r="34" spans="1:9" ht="12.75">
      <c r="A34" s="13" t="s">
        <v>49</v>
      </c>
      <c r="B34" s="13" t="s">
        <v>79</v>
      </c>
      <c r="C34" s="13">
        <v>7209</v>
      </c>
      <c r="D34" s="13">
        <v>7924</v>
      </c>
      <c r="E34" s="13">
        <v>1001</v>
      </c>
      <c r="F34" s="13">
        <v>2011</v>
      </c>
      <c r="G34" s="13">
        <v>2431</v>
      </c>
      <c r="H34" s="13">
        <v>1428</v>
      </c>
      <c r="I34" s="13">
        <v>1053</v>
      </c>
    </row>
    <row r="35" spans="1:9" ht="12.75">
      <c r="A35" s="13" t="s">
        <v>76</v>
      </c>
      <c r="B35" s="13" t="s">
        <v>84</v>
      </c>
      <c r="C35" s="13">
        <v>6655</v>
      </c>
      <c r="D35" s="13">
        <v>7602</v>
      </c>
      <c r="E35" s="13">
        <v>1230</v>
      </c>
      <c r="F35" s="13">
        <v>1960</v>
      </c>
      <c r="G35" s="13">
        <v>2233</v>
      </c>
      <c r="H35" s="13">
        <v>1311</v>
      </c>
      <c r="I35" s="13">
        <v>868</v>
      </c>
    </row>
    <row r="36" spans="1:9" ht="12.75">
      <c r="A36" s="13" t="s">
        <v>9</v>
      </c>
      <c r="B36" s="13" t="s">
        <v>35</v>
      </c>
      <c r="C36" s="13">
        <v>8484</v>
      </c>
      <c r="D36" s="13">
        <v>9120</v>
      </c>
      <c r="E36" s="13">
        <v>958</v>
      </c>
      <c r="F36" s="13">
        <v>2566</v>
      </c>
      <c r="G36" s="13">
        <v>2557</v>
      </c>
      <c r="H36" s="13">
        <v>1693</v>
      </c>
      <c r="I36" s="13">
        <v>1346</v>
      </c>
    </row>
    <row r="37" spans="1:9" ht="12.75">
      <c r="A37" s="13" t="s">
        <v>73</v>
      </c>
      <c r="B37" s="13" t="s">
        <v>78</v>
      </c>
      <c r="C37" s="13">
        <v>10180</v>
      </c>
      <c r="D37" s="13">
        <v>11892</v>
      </c>
      <c r="E37" s="13">
        <v>1466</v>
      </c>
      <c r="F37" s="13">
        <v>2751</v>
      </c>
      <c r="G37" s="13">
        <v>3541</v>
      </c>
      <c r="H37" s="13">
        <v>2426</v>
      </c>
      <c r="I37" s="13">
        <v>1708</v>
      </c>
    </row>
    <row r="38" spans="1:9" ht="12.75">
      <c r="A38" s="13" t="s">
        <v>29</v>
      </c>
      <c r="B38" s="13" t="s">
        <v>75</v>
      </c>
      <c r="C38" s="13">
        <v>6174</v>
      </c>
      <c r="D38" s="13">
        <v>7079</v>
      </c>
      <c r="E38" s="13">
        <v>759</v>
      </c>
      <c r="F38" s="13">
        <v>1588</v>
      </c>
      <c r="G38" s="13">
        <v>2049</v>
      </c>
      <c r="H38" s="13">
        <v>1361</v>
      </c>
      <c r="I38" s="13">
        <v>1322</v>
      </c>
    </row>
    <row r="39" spans="1:9" ht="12.75">
      <c r="A39" s="13" t="s">
        <v>68</v>
      </c>
      <c r="B39" s="13" t="s">
        <v>14</v>
      </c>
      <c r="C39" s="13">
        <v>12936</v>
      </c>
      <c r="D39" s="13">
        <v>13881</v>
      </c>
      <c r="E39" s="13">
        <v>2095</v>
      </c>
      <c r="F39" s="13">
        <v>3988</v>
      </c>
      <c r="G39" s="13">
        <v>3587</v>
      </c>
      <c r="H39" s="13">
        <v>2331</v>
      </c>
      <c r="I39" s="13">
        <v>1880</v>
      </c>
    </row>
    <row r="40" spans="1:9" ht="12.75">
      <c r="A40" s="13" t="s">
        <v>19</v>
      </c>
      <c r="B40" s="13" t="s">
        <v>81</v>
      </c>
      <c r="C40" s="13">
        <v>6226</v>
      </c>
      <c r="D40" s="13">
        <v>6468</v>
      </c>
      <c r="E40" s="13">
        <v>1170</v>
      </c>
      <c r="F40" s="13">
        <v>1924</v>
      </c>
      <c r="G40" s="13">
        <v>1679</v>
      </c>
      <c r="H40" s="13">
        <v>938</v>
      </c>
      <c r="I40" s="13">
        <v>757</v>
      </c>
    </row>
    <row r="41" spans="1:9" ht="12.75">
      <c r="A41" s="13" t="s">
        <v>48</v>
      </c>
      <c r="B41" s="13" t="s">
        <v>17</v>
      </c>
      <c r="C41" s="13">
        <v>6833</v>
      </c>
      <c r="D41" s="13">
        <v>7707</v>
      </c>
      <c r="E41" s="13">
        <v>850</v>
      </c>
      <c r="F41" s="13">
        <v>1834</v>
      </c>
      <c r="G41" s="13">
        <v>2305</v>
      </c>
      <c r="H41" s="13">
        <v>1555</v>
      </c>
      <c r="I41" s="13">
        <v>1163</v>
      </c>
    </row>
    <row r="42" spans="1:9" ht="12.75">
      <c r="A42" s="13" t="s">
        <v>59</v>
      </c>
      <c r="B42" s="13" t="s">
        <v>80</v>
      </c>
      <c r="C42" s="13">
        <v>7332</v>
      </c>
      <c r="D42" s="13">
        <v>8019</v>
      </c>
      <c r="E42" s="13">
        <v>887</v>
      </c>
      <c r="F42" s="13">
        <v>1828</v>
      </c>
      <c r="G42" s="13">
        <v>2540</v>
      </c>
      <c r="H42" s="13">
        <v>1620</v>
      </c>
      <c r="I42" s="13">
        <v>1144</v>
      </c>
    </row>
    <row r="43" spans="1:9" ht="12.75">
      <c r="A43" s="13" t="s">
        <v>63</v>
      </c>
      <c r="B43" s="13" t="s">
        <v>31</v>
      </c>
      <c r="C43" s="13">
        <v>6654</v>
      </c>
      <c r="D43" s="13">
        <v>7035</v>
      </c>
      <c r="E43" s="13">
        <v>980</v>
      </c>
      <c r="F43" s="13">
        <v>1860</v>
      </c>
      <c r="G43" s="13">
        <v>1975</v>
      </c>
      <c r="H43" s="13">
        <v>1259</v>
      </c>
      <c r="I43" s="13">
        <v>961</v>
      </c>
    </row>
  </sheetData>
  <sheetProtection password="CCA6" sheet="1" selectLockedCells="1" selectUnlockedCells="1"/>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mihai.constantin</dc:creator>
  <cp:keywords/>
  <dc:description/>
  <cp:lastModifiedBy>user</cp:lastModifiedBy>
  <cp:lastPrinted>2013-12-05T09:46:16Z</cp:lastPrinted>
  <dcterms:created xsi:type="dcterms:W3CDTF">2013-08-22T11:50:21Z</dcterms:created>
  <dcterms:modified xsi:type="dcterms:W3CDTF">2018-05-17T12:03:18Z</dcterms:modified>
  <cp:category/>
  <cp:version/>
  <cp:contentType/>
  <cp:contentStatus/>
</cp:coreProperties>
</file>