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Jud'!$A$1:$S$47</definedName>
  </definedNames>
  <calcPr fullCalcOnLoad="1"/>
</workbook>
</file>

<file path=xl/sharedStrings.xml><?xml version="1.0" encoding="utf-8"?>
<sst xmlns="http://schemas.openxmlformats.org/spreadsheetml/2006/main" count="97" uniqueCount="82">
  <si>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</si>
  <si>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</si>
  <si>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</si>
  <si>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</si>
  <si>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</si>
  <si>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</si>
  <si>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</si>
  <si>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</si>
  <si>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</si>
  <si>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</si>
  <si>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</si>
  <si>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</si>
  <si>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</si>
  <si>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</si>
  <si>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</si>
  <si>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</si>
  <si>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</si>
  <si>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</si>
  <si>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</si>
  <si>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</si>
  <si>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</si>
  <si>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</si>
  <si>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</si>
  <si>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</si>
  <si>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</si>
  <si>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</si>
  <si>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</si>
  <si>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</si>
  <si>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</si>
  <si>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</si>
  <si>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</si>
  <si>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</si>
  <si>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</si>
  <si>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</si>
  <si>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</si>
  <si>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</si>
  <si>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</si>
  <si>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</si>
  <si>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</si>
  <si>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</si>
  <si>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</si>
  <si>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</si>
  <si>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</si>
  <si>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</si>
  <si>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</si>
  <si>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</si>
  <si>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</si>
  <si>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</si>
  <si>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</si>
  <si>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</si>
  <si>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</si>
  <si>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</si>
  <si>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</si>
  <si>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</si>
  <si>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</si>
  <si>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</si>
  <si>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</si>
  <si>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</si>
  <si>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</si>
  <si>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</si>
  <si>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</si>
  <si>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</si>
  <si>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</si>
  <si>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</si>
  <si>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</si>
  <si>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</si>
  <si>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</si>
  <si>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</si>
  <si>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</si>
  <si>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</si>
  <si>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</si>
  <si>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</si>
  <si>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</si>
  <si>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 xml:space="preserve"> </t>
  </si>
  <si>
    <t>SNC</t>
  </si>
  <si>
    <t>Nr. total înmatriculări în perioada 01.01.2016 - 31.01.2016</t>
  </si>
  <si>
    <t>Nr. înmatriculări în perioada 01.01.2016 - 31.01.2016</t>
  </si>
  <si>
    <t>SCS</t>
  </si>
  <si>
    <t>Înmatriculări efectuate în perioada 01.01.2017 - 31.01.2017 comparativ cu aceeaşi perioadă a anului trecut</t>
  </si>
  <si>
    <t>Nr. înmatriculări în perioada 01.01.2017 - 31.01.2017</t>
  </si>
  <si>
    <t>Nr. total înmatriculări în perioada 01.01.2017 - 31.01.2017</t>
  </si>
  <si>
    <t>Înmatriculări în perioada 01.01.2017 - 31.01.2017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</si>
</sst>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7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top" wrapText="1"/>
    </xf>
    <xf numFmtId="1" fontId="25" fillId="24" borderId="18" xfId="0" applyNumberFormat="1" applyFont="1" applyFill="1" applyBorder="1" applyAlignment="1">
      <alignment horizontal="right" vertical="top" wrapText="1"/>
    </xf>
    <xf numFmtId="10" fontId="6" fillId="0" borderId="17" xfId="55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95250</xdr:rowOff>
    </xdr:from>
    <xdr:to>
      <xdr:col>17</xdr:col>
      <xdr:colOff>809625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904875" y="1724025"/>
          <a:ext cx="6410325" cy="5038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161925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19150"/>
          <a:ext cx="3905250" cy="282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tabSelected="1" zoomScalePageLayoutView="0" workbookViewId="0" topLeftCell="A1">
      <selection activeCell="S47" sqref="A1:S47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3.00390625" style="1" bestFit="1" customWidth="1"/>
    <col min="4" max="4" width="4.00390625" style="1" bestFit="1" customWidth="1"/>
    <col min="5" max="5" width="5.00390625" style="1" bestFit="1" customWidth="1"/>
    <col min="6" max="6" width="3.57421875" style="1" bestFit="1" customWidth="1"/>
    <col min="7" max="7" width="4.8515625" style="1" bestFit="1" customWidth="1"/>
    <col min="8" max="8" width="5.00390625" style="1" bestFit="1" customWidth="1"/>
    <col min="9" max="9" width="21.28125" style="1" customWidth="1"/>
    <col min="10" max="10" width="3.57421875" style="1" bestFit="1" customWidth="1"/>
    <col min="11" max="11" width="3.00390625" style="1" bestFit="1" customWidth="1"/>
    <col min="12" max="13" width="5.00390625" style="1" bestFit="1" customWidth="1"/>
    <col min="14" max="15" width="3.57421875" style="3" bestFit="1" customWidth="1"/>
    <col min="16" max="16" width="4.8515625" style="3" bestFit="1" customWidth="1"/>
    <col min="17" max="17" width="5.00390625" style="3" bestFit="1" customWidth="1"/>
    <col min="18" max="18" width="21.7109375" style="1" customWidth="1"/>
    <col min="19" max="19" width="9.57421875" style="1" bestFit="1" customWidth="1"/>
    <col min="20" max="21" width="1.421875" style="1" bestFit="1" customWidth="1"/>
    <col min="22" max="16384" width="9.140625" style="1" customWidth="1"/>
  </cols>
  <sheetData>
    <row r="1" spans="1:19" ht="12.75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5.5" customHeight="1">
      <c r="A3" s="33" t="s">
        <v>6</v>
      </c>
      <c r="B3" s="35" t="s">
        <v>79</v>
      </c>
      <c r="C3" s="36"/>
      <c r="D3" s="36"/>
      <c r="E3" s="36"/>
      <c r="F3" s="36"/>
      <c r="G3" s="36"/>
      <c r="H3" s="36"/>
      <c r="I3" s="31" t="s">
        <v>80</v>
      </c>
      <c r="J3" s="35" t="s">
        <v>76</v>
      </c>
      <c r="K3" s="36"/>
      <c r="L3" s="36"/>
      <c r="M3" s="36"/>
      <c r="N3" s="36"/>
      <c r="O3" s="36"/>
      <c r="P3" s="36"/>
      <c r="Q3" s="36"/>
      <c r="R3" s="31" t="s">
        <v>75</v>
      </c>
      <c r="S3" s="29" t="s">
        <v>69</v>
      </c>
    </row>
    <row r="4" spans="1:19" ht="12.75">
      <c r="A4" s="34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77</v>
      </c>
      <c r="H4" s="6" t="s">
        <v>5</v>
      </c>
      <c r="I4" s="32"/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72</v>
      </c>
      <c r="P4" s="6" t="s">
        <v>74</v>
      </c>
      <c r="Q4" s="6" t="s">
        <v>5</v>
      </c>
      <c r="R4" s="32"/>
      <c r="S4" s="30"/>
    </row>
    <row r="5" spans="1:19" ht="12.75">
      <c r="A5" s="17" t="s">
        <v>7</v>
      </c>
      <c r="B5" s="7"/>
      <c r="C5" s="7"/>
      <c r="D5" s="7">
        <v>4</v>
      </c>
      <c r="E5" s="7">
        <v>34</v>
      </c>
      <c r="F5" s="7"/>
      <c r="G5" s="7"/>
      <c r="H5" s="7">
        <v>59</v>
      </c>
      <c r="I5" s="24">
        <f>SUM(B5:H5)</f>
        <v>97</v>
      </c>
      <c r="J5" s="7">
        <v>1</v>
      </c>
      <c r="K5" s="7"/>
      <c r="L5" s="7">
        <v>8</v>
      </c>
      <c r="M5" s="7">
        <v>39</v>
      </c>
      <c r="N5" s="7"/>
      <c r="O5" s="7"/>
      <c r="P5" s="7"/>
      <c r="Q5" s="7">
        <v>99</v>
      </c>
      <c r="R5" s="24">
        <f aca="true" t="shared" si="0" ref="R5:R47">SUM(J5:Q5)</f>
        <v>147</v>
      </c>
      <c r="S5" s="22">
        <f aca="true" t="shared" si="1" ref="S5:S47">(I5-R5)/R5</f>
        <v>-0.3401360544217687</v>
      </c>
    </row>
    <row r="6" spans="1:19" ht="12.75">
      <c r="A6" s="17" t="s">
        <v>8</v>
      </c>
      <c r="B6" s="7"/>
      <c r="C6" s="7">
        <v>1</v>
      </c>
      <c r="D6" s="7">
        <v>15</v>
      </c>
      <c r="E6" s="7">
        <v>31</v>
      </c>
      <c r="F6" s="7"/>
      <c r="G6" s="7"/>
      <c r="H6" s="7">
        <v>82</v>
      </c>
      <c r="I6" s="24">
        <f>SUM(B6:H6)</f>
        <v>129</v>
      </c>
      <c r="J6" s="7"/>
      <c r="K6" s="7"/>
      <c r="L6" s="7">
        <v>27</v>
      </c>
      <c r="M6" s="7">
        <v>39</v>
      </c>
      <c r="N6" s="7"/>
      <c r="O6" s="7"/>
      <c r="P6" s="7"/>
      <c r="Q6" s="7">
        <v>148</v>
      </c>
      <c r="R6" s="24">
        <f t="shared" si="0"/>
        <v>214</v>
      </c>
      <c r="S6" s="22">
        <f t="shared" si="1"/>
        <v>-0.397196261682243</v>
      </c>
    </row>
    <row r="7" spans="1:23" ht="12.75">
      <c r="A7" s="17" t="s">
        <v>9</v>
      </c>
      <c r="B7" s="7"/>
      <c r="C7" s="7">
        <v>1</v>
      </c>
      <c r="D7" s="7">
        <v>14</v>
      </c>
      <c r="E7" s="7">
        <v>28</v>
      </c>
      <c r="F7" s="7"/>
      <c r="G7" s="7"/>
      <c r="H7" s="7">
        <v>110</v>
      </c>
      <c r="I7" s="24">
        <f>SUM(B7:H7)</f>
        <v>153</v>
      </c>
      <c r="J7" s="7"/>
      <c r="K7" s="7">
        <v>1</v>
      </c>
      <c r="L7" s="7">
        <v>25</v>
      </c>
      <c r="M7" s="7">
        <v>40</v>
      </c>
      <c r="N7" s="7"/>
      <c r="O7" s="7"/>
      <c r="P7" s="7"/>
      <c r="Q7" s="7">
        <v>181</v>
      </c>
      <c r="R7" s="24">
        <f t="shared" si="0"/>
        <v>247</v>
      </c>
      <c r="S7" s="22">
        <f t="shared" si="1"/>
        <v>-0.3805668016194332</v>
      </c>
      <c r="T7" s="1" t="s">
        <v>73</v>
      </c>
      <c r="W7" s="1" t="s">
        <v>73</v>
      </c>
    </row>
    <row r="8" spans="1:19" ht="12.75">
      <c r="A8" s="17" t="s">
        <v>10</v>
      </c>
      <c r="B8" s="7"/>
      <c r="C8" s="7"/>
      <c r="D8" s="7">
        <v>26</v>
      </c>
      <c r="E8" s="7">
        <v>11</v>
      </c>
      <c r="F8" s="7">
        <v>1</v>
      </c>
      <c r="G8" s="7"/>
      <c r="H8" s="7">
        <v>88</v>
      </c>
      <c r="I8" s="24">
        <f>SUM(B8:H8)</f>
        <v>126</v>
      </c>
      <c r="J8" s="7"/>
      <c r="K8" s="7"/>
      <c r="L8" s="7">
        <v>33</v>
      </c>
      <c r="M8" s="7">
        <v>30</v>
      </c>
      <c r="N8" s="7"/>
      <c r="O8" s="7"/>
      <c r="P8" s="7"/>
      <c r="Q8" s="7">
        <v>140</v>
      </c>
      <c r="R8" s="24">
        <f t="shared" si="0"/>
        <v>203</v>
      </c>
      <c r="S8" s="22">
        <f t="shared" si="1"/>
        <v>-0.3793103448275862</v>
      </c>
    </row>
    <row r="9" spans="1:23" ht="12.75">
      <c r="A9" s="17" t="s">
        <v>11</v>
      </c>
      <c r="B9" s="7"/>
      <c r="C9" s="7">
        <v>1</v>
      </c>
      <c r="D9" s="7">
        <v>20</v>
      </c>
      <c r="E9" s="7">
        <v>55</v>
      </c>
      <c r="F9" s="7"/>
      <c r="G9" s="7"/>
      <c r="H9" s="7">
        <v>113</v>
      </c>
      <c r="I9" s="24">
        <f>SUM(B9:H9)</f>
        <v>189</v>
      </c>
      <c r="J9" s="7"/>
      <c r="K9" s="7"/>
      <c r="L9" s="7">
        <v>13</v>
      </c>
      <c r="M9" s="7">
        <v>68</v>
      </c>
      <c r="N9" s="7">
        <v>1</v>
      </c>
      <c r="O9" s="7"/>
      <c r="P9" s="7"/>
      <c r="Q9" s="7">
        <v>210</v>
      </c>
      <c r="R9" s="24">
        <f t="shared" si="0"/>
        <v>292</v>
      </c>
      <c r="S9" s="22">
        <f t="shared" si="1"/>
        <v>-0.3527397260273973</v>
      </c>
      <c r="T9" s="1" t="s">
        <v>73</v>
      </c>
      <c r="U9" s="1" t="s">
        <v>73</v>
      </c>
      <c r="W9" s="1" t="s">
        <v>73</v>
      </c>
    </row>
    <row r="10" spans="1:19" ht="12.75">
      <c r="A10" s="17" t="s">
        <v>12</v>
      </c>
      <c r="B10" s="7"/>
      <c r="C10" s="7"/>
      <c r="D10" s="7">
        <v>8</v>
      </c>
      <c r="E10" s="7">
        <v>18</v>
      </c>
      <c r="F10" s="7"/>
      <c r="G10" s="7"/>
      <c r="H10" s="7">
        <v>45</v>
      </c>
      <c r="I10" s="24">
        <f>SUM(B10:H10)</f>
        <v>71</v>
      </c>
      <c r="J10" s="7">
        <v>1</v>
      </c>
      <c r="K10" s="7">
        <v>1</v>
      </c>
      <c r="L10" s="7">
        <v>10</v>
      </c>
      <c r="M10" s="7">
        <v>9</v>
      </c>
      <c r="N10" s="7"/>
      <c r="O10" s="7">
        <v>1</v>
      </c>
      <c r="P10" s="7"/>
      <c r="Q10" s="7">
        <v>106</v>
      </c>
      <c r="R10" s="24">
        <f t="shared" si="0"/>
        <v>128</v>
      </c>
      <c r="S10" s="22">
        <f t="shared" si="1"/>
        <v>-0.4453125</v>
      </c>
    </row>
    <row r="11" spans="1:24" ht="12.75">
      <c r="A11" s="17" t="s">
        <v>13</v>
      </c>
      <c r="B11" s="7"/>
      <c r="C11" s="7"/>
      <c r="D11" s="7">
        <v>16</v>
      </c>
      <c r="E11" s="7">
        <v>17</v>
      </c>
      <c r="F11" s="7"/>
      <c r="G11" s="7"/>
      <c r="H11" s="7">
        <v>29</v>
      </c>
      <c r="I11" s="24">
        <f>SUM(B11:H11)</f>
        <v>62</v>
      </c>
      <c r="J11" s="7"/>
      <c r="K11" s="7">
        <v>1</v>
      </c>
      <c r="L11" s="7">
        <v>25</v>
      </c>
      <c r="M11" s="7">
        <v>12</v>
      </c>
      <c r="N11" s="7"/>
      <c r="O11" s="7"/>
      <c r="P11" s="7"/>
      <c r="Q11" s="7">
        <v>51</v>
      </c>
      <c r="R11" s="24">
        <f t="shared" si="0"/>
        <v>89</v>
      </c>
      <c r="S11" s="22">
        <f t="shared" si="1"/>
        <v>-0.30337078651685395</v>
      </c>
      <c r="X11" s="1" t="s">
        <v>73</v>
      </c>
    </row>
    <row r="12" spans="1:19" ht="12.75">
      <c r="A12" s="17" t="s">
        <v>14</v>
      </c>
      <c r="B12" s="7"/>
      <c r="C12" s="7"/>
      <c r="D12" s="7">
        <v>6</v>
      </c>
      <c r="E12" s="7">
        <v>34</v>
      </c>
      <c r="F12" s="7"/>
      <c r="G12" s="7">
        <v>1</v>
      </c>
      <c r="H12" s="7">
        <v>115</v>
      </c>
      <c r="I12" s="24">
        <f>SUM(B12:H12)</f>
        <v>156</v>
      </c>
      <c r="J12" s="7"/>
      <c r="K12" s="7"/>
      <c r="L12" s="7">
        <v>7</v>
      </c>
      <c r="M12" s="7">
        <v>42</v>
      </c>
      <c r="N12" s="7"/>
      <c r="O12" s="7"/>
      <c r="P12" s="7"/>
      <c r="Q12" s="7">
        <v>189</v>
      </c>
      <c r="R12" s="24">
        <f t="shared" si="0"/>
        <v>238</v>
      </c>
      <c r="S12" s="22">
        <f t="shared" si="1"/>
        <v>-0.3445378151260504</v>
      </c>
    </row>
    <row r="13" spans="1:19" ht="12.75">
      <c r="A13" s="17" t="s">
        <v>15</v>
      </c>
      <c r="B13" s="7"/>
      <c r="C13" s="7"/>
      <c r="D13" s="7">
        <v>17</v>
      </c>
      <c r="E13" s="7">
        <v>11</v>
      </c>
      <c r="F13" s="7"/>
      <c r="G13" s="7"/>
      <c r="H13" s="7">
        <v>42</v>
      </c>
      <c r="I13" s="24">
        <f>SUM(B13:H13)</f>
        <v>70</v>
      </c>
      <c r="J13" s="7"/>
      <c r="K13" s="7">
        <v>1</v>
      </c>
      <c r="L13" s="7">
        <v>18</v>
      </c>
      <c r="M13" s="7">
        <v>12</v>
      </c>
      <c r="N13" s="7"/>
      <c r="O13" s="7"/>
      <c r="P13" s="7"/>
      <c r="Q13" s="7">
        <v>49</v>
      </c>
      <c r="R13" s="24">
        <f t="shared" si="0"/>
        <v>80</v>
      </c>
      <c r="S13" s="22">
        <f t="shared" si="1"/>
        <v>-0.125</v>
      </c>
    </row>
    <row r="14" spans="1:21" ht="12.75">
      <c r="A14" s="17" t="s">
        <v>16</v>
      </c>
      <c r="B14" s="7">
        <v>1</v>
      </c>
      <c r="C14" s="7">
        <v>1</v>
      </c>
      <c r="D14" s="7">
        <v>8</v>
      </c>
      <c r="E14" s="7">
        <v>119</v>
      </c>
      <c r="F14" s="7">
        <v>7</v>
      </c>
      <c r="G14" s="7"/>
      <c r="H14" s="7">
        <v>783</v>
      </c>
      <c r="I14" s="24">
        <f>SUM(B14:H14)</f>
        <v>919</v>
      </c>
      <c r="J14" s="7"/>
      <c r="K14" s="7"/>
      <c r="L14" s="7">
        <v>4</v>
      </c>
      <c r="M14" s="7">
        <v>171</v>
      </c>
      <c r="N14" s="7">
        <v>3</v>
      </c>
      <c r="O14" s="7">
        <v>1</v>
      </c>
      <c r="P14" s="7"/>
      <c r="Q14" s="7">
        <v>1217</v>
      </c>
      <c r="R14" s="24">
        <f t="shared" si="0"/>
        <v>1396</v>
      </c>
      <c r="S14" s="22">
        <f t="shared" si="1"/>
        <v>-0.34169054441260743</v>
      </c>
      <c r="U14" s="1" t="s">
        <v>73</v>
      </c>
    </row>
    <row r="15" spans="1:19" ht="12.75">
      <c r="A15" s="17" t="s">
        <v>17</v>
      </c>
      <c r="B15" s="7"/>
      <c r="C15" s="7"/>
      <c r="D15" s="7">
        <v>11</v>
      </c>
      <c r="E15" s="7">
        <v>16</v>
      </c>
      <c r="F15" s="7"/>
      <c r="G15" s="7"/>
      <c r="H15" s="7">
        <v>67</v>
      </c>
      <c r="I15" s="24">
        <f>SUM(B15:H15)</f>
        <v>94</v>
      </c>
      <c r="J15" s="7">
        <v>2</v>
      </c>
      <c r="K15" s="7"/>
      <c r="L15" s="7">
        <v>15</v>
      </c>
      <c r="M15" s="7">
        <v>26</v>
      </c>
      <c r="N15" s="7"/>
      <c r="O15" s="7"/>
      <c r="P15" s="7"/>
      <c r="Q15" s="7">
        <v>119</v>
      </c>
      <c r="R15" s="24">
        <f t="shared" si="0"/>
        <v>162</v>
      </c>
      <c r="S15" s="22">
        <f t="shared" si="1"/>
        <v>-0.41975308641975306</v>
      </c>
    </row>
    <row r="16" spans="1:19" ht="12.75">
      <c r="A16" s="17" t="s">
        <v>18</v>
      </c>
      <c r="B16" s="7"/>
      <c r="C16" s="7"/>
      <c r="D16" s="7">
        <v>6</v>
      </c>
      <c r="E16" s="7">
        <v>10</v>
      </c>
      <c r="F16" s="7"/>
      <c r="G16" s="7"/>
      <c r="H16" s="7">
        <v>29</v>
      </c>
      <c r="I16" s="24">
        <f>SUM(B16:H16)</f>
        <v>45</v>
      </c>
      <c r="J16" s="7">
        <v>1</v>
      </c>
      <c r="K16" s="7"/>
      <c r="L16" s="7">
        <v>6</v>
      </c>
      <c r="M16" s="7">
        <v>9</v>
      </c>
      <c r="N16" s="7"/>
      <c r="O16" s="7"/>
      <c r="P16" s="7"/>
      <c r="Q16" s="7">
        <v>70</v>
      </c>
      <c r="R16" s="24">
        <f t="shared" si="0"/>
        <v>86</v>
      </c>
      <c r="S16" s="22">
        <f t="shared" si="1"/>
        <v>-0.47674418604651164</v>
      </c>
    </row>
    <row r="17" spans="1:19" ht="12.75">
      <c r="A17" s="17" t="s">
        <v>19</v>
      </c>
      <c r="B17" s="7"/>
      <c r="C17" s="7"/>
      <c r="D17" s="7">
        <v>8</v>
      </c>
      <c r="E17" s="7">
        <v>65</v>
      </c>
      <c r="F17" s="7">
        <v>3</v>
      </c>
      <c r="G17" s="7"/>
      <c r="H17" s="7">
        <v>232</v>
      </c>
      <c r="I17" s="24">
        <f>SUM(B17:H17)</f>
        <v>308</v>
      </c>
      <c r="J17" s="7">
        <v>1</v>
      </c>
      <c r="K17" s="7">
        <v>1</v>
      </c>
      <c r="L17" s="7">
        <v>4</v>
      </c>
      <c r="M17" s="7">
        <v>72</v>
      </c>
      <c r="N17" s="7"/>
      <c r="O17" s="7"/>
      <c r="P17" s="7"/>
      <c r="Q17" s="7">
        <v>388</v>
      </c>
      <c r="R17" s="24">
        <f t="shared" si="0"/>
        <v>466</v>
      </c>
      <c r="S17" s="22">
        <f t="shared" si="1"/>
        <v>-0.33905579399141633</v>
      </c>
    </row>
    <row r="18" spans="1:19" ht="12.75">
      <c r="A18" s="17" t="s">
        <v>20</v>
      </c>
      <c r="B18" s="7">
        <v>1</v>
      </c>
      <c r="C18" s="7"/>
      <c r="D18" s="7">
        <v>8</v>
      </c>
      <c r="E18" s="7">
        <v>27</v>
      </c>
      <c r="F18" s="7"/>
      <c r="G18" s="7"/>
      <c r="H18" s="7">
        <v>129</v>
      </c>
      <c r="I18" s="24">
        <f>SUM(B18:H18)</f>
        <v>165</v>
      </c>
      <c r="J18" s="7"/>
      <c r="K18" s="7"/>
      <c r="L18" s="7">
        <v>9</v>
      </c>
      <c r="M18" s="7">
        <v>38</v>
      </c>
      <c r="N18" s="7">
        <v>1</v>
      </c>
      <c r="O18" s="7"/>
      <c r="P18" s="7"/>
      <c r="Q18" s="7">
        <v>229</v>
      </c>
      <c r="R18" s="24">
        <f t="shared" si="0"/>
        <v>277</v>
      </c>
      <c r="S18" s="22">
        <f t="shared" si="1"/>
        <v>-0.4043321299638989</v>
      </c>
    </row>
    <row r="19" spans="1:19" ht="12.75">
      <c r="A19" s="17" t="s">
        <v>21</v>
      </c>
      <c r="B19" s="7"/>
      <c r="C19" s="7">
        <v>1</v>
      </c>
      <c r="D19" s="7">
        <v>11</v>
      </c>
      <c r="E19" s="7">
        <v>17</v>
      </c>
      <c r="F19" s="7"/>
      <c r="G19" s="7"/>
      <c r="H19" s="7">
        <v>23</v>
      </c>
      <c r="I19" s="24">
        <f>SUM(B19:H19)</f>
        <v>52</v>
      </c>
      <c r="J19" s="7">
        <v>1</v>
      </c>
      <c r="K19" s="7"/>
      <c r="L19" s="7">
        <v>7</v>
      </c>
      <c r="M19" s="7">
        <v>9</v>
      </c>
      <c r="N19" s="7"/>
      <c r="O19" s="7"/>
      <c r="P19" s="7"/>
      <c r="Q19" s="7">
        <v>43</v>
      </c>
      <c r="R19" s="24">
        <f t="shared" si="0"/>
        <v>60</v>
      </c>
      <c r="S19" s="22">
        <f t="shared" si="1"/>
        <v>-0.13333333333333333</v>
      </c>
    </row>
    <row r="20" spans="1:19" ht="12.75">
      <c r="A20" s="17" t="s">
        <v>22</v>
      </c>
      <c r="B20" s="7"/>
      <c r="C20" s="7">
        <v>1</v>
      </c>
      <c r="D20" s="7">
        <v>9</v>
      </c>
      <c r="E20" s="7">
        <v>10</v>
      </c>
      <c r="F20" s="7"/>
      <c r="G20" s="7"/>
      <c r="H20" s="7">
        <v>32</v>
      </c>
      <c r="I20" s="24">
        <f>SUM(B20:H20)</f>
        <v>52</v>
      </c>
      <c r="J20" s="7"/>
      <c r="K20" s="7"/>
      <c r="L20" s="7">
        <v>18</v>
      </c>
      <c r="M20" s="7">
        <v>20</v>
      </c>
      <c r="N20" s="7"/>
      <c r="O20" s="7"/>
      <c r="P20" s="7"/>
      <c r="Q20" s="7">
        <v>37</v>
      </c>
      <c r="R20" s="24">
        <f t="shared" si="0"/>
        <v>75</v>
      </c>
      <c r="S20" s="22">
        <f t="shared" si="1"/>
        <v>-0.30666666666666664</v>
      </c>
    </row>
    <row r="21" spans="1:19" ht="12.75">
      <c r="A21" s="17" t="s">
        <v>23</v>
      </c>
      <c r="B21" s="7"/>
      <c r="C21" s="7"/>
      <c r="D21" s="7">
        <v>17</v>
      </c>
      <c r="E21" s="7">
        <v>27</v>
      </c>
      <c r="F21" s="7"/>
      <c r="G21" s="7"/>
      <c r="H21" s="7">
        <v>109</v>
      </c>
      <c r="I21" s="24">
        <f>SUM(B21:H21)</f>
        <v>153</v>
      </c>
      <c r="J21" s="7"/>
      <c r="K21" s="7">
        <v>3</v>
      </c>
      <c r="L21" s="7">
        <v>15</v>
      </c>
      <c r="M21" s="7">
        <v>32</v>
      </c>
      <c r="N21" s="7"/>
      <c r="O21" s="7"/>
      <c r="P21" s="7"/>
      <c r="Q21" s="7">
        <v>199</v>
      </c>
      <c r="R21" s="24">
        <f t="shared" si="0"/>
        <v>249</v>
      </c>
      <c r="S21" s="22">
        <f t="shared" si="1"/>
        <v>-0.3855421686746988</v>
      </c>
    </row>
    <row r="22" spans="1:19" ht="12.75">
      <c r="A22" s="17" t="s">
        <v>24</v>
      </c>
      <c r="B22" s="7"/>
      <c r="C22" s="7">
        <v>1</v>
      </c>
      <c r="D22" s="7">
        <v>28</v>
      </c>
      <c r="E22" s="7">
        <v>28</v>
      </c>
      <c r="F22" s="7"/>
      <c r="G22" s="7"/>
      <c r="H22" s="7">
        <v>74</v>
      </c>
      <c r="I22" s="24">
        <f>SUM(B22:H22)</f>
        <v>131</v>
      </c>
      <c r="J22" s="7">
        <v>1</v>
      </c>
      <c r="K22" s="7">
        <v>2</v>
      </c>
      <c r="L22" s="7">
        <v>44</v>
      </c>
      <c r="M22" s="7">
        <v>39</v>
      </c>
      <c r="N22" s="7"/>
      <c r="O22" s="7"/>
      <c r="P22" s="7"/>
      <c r="Q22" s="7">
        <v>112</v>
      </c>
      <c r="R22" s="24">
        <f t="shared" si="0"/>
        <v>198</v>
      </c>
      <c r="S22" s="22">
        <f t="shared" si="1"/>
        <v>-0.3383838383838384</v>
      </c>
    </row>
    <row r="23" spans="1:19" ht="12.75">
      <c r="A23" s="17" t="s">
        <v>25</v>
      </c>
      <c r="B23" s="7"/>
      <c r="C23" s="7">
        <v>1</v>
      </c>
      <c r="D23" s="7">
        <v>12</v>
      </c>
      <c r="E23" s="7">
        <v>19</v>
      </c>
      <c r="F23" s="7"/>
      <c r="G23" s="7"/>
      <c r="H23" s="7">
        <v>89</v>
      </c>
      <c r="I23" s="24">
        <f>SUM(B23:H23)</f>
        <v>121</v>
      </c>
      <c r="J23" s="7"/>
      <c r="K23" s="7"/>
      <c r="L23" s="7">
        <v>16</v>
      </c>
      <c r="M23" s="7">
        <v>23</v>
      </c>
      <c r="N23" s="7"/>
      <c r="O23" s="7"/>
      <c r="P23" s="7"/>
      <c r="Q23" s="7">
        <v>154</v>
      </c>
      <c r="R23" s="24">
        <f t="shared" si="0"/>
        <v>193</v>
      </c>
      <c r="S23" s="22">
        <f t="shared" si="1"/>
        <v>-0.37305699481865284</v>
      </c>
    </row>
    <row r="24" spans="1:19" ht="12.75">
      <c r="A24" s="17" t="s">
        <v>26</v>
      </c>
      <c r="B24" s="7"/>
      <c r="C24" s="7"/>
      <c r="D24" s="7"/>
      <c r="E24" s="7">
        <v>7</v>
      </c>
      <c r="F24" s="7"/>
      <c r="G24" s="7"/>
      <c r="H24" s="7">
        <v>28</v>
      </c>
      <c r="I24" s="24">
        <f>SUM(B24:H24)</f>
        <v>35</v>
      </c>
      <c r="J24" s="7"/>
      <c r="K24" s="7"/>
      <c r="L24" s="7">
        <v>2</v>
      </c>
      <c r="M24" s="7">
        <v>10</v>
      </c>
      <c r="N24" s="7"/>
      <c r="O24" s="7"/>
      <c r="P24" s="7"/>
      <c r="Q24" s="7">
        <v>47</v>
      </c>
      <c r="R24" s="24">
        <f t="shared" si="0"/>
        <v>59</v>
      </c>
      <c r="S24" s="22">
        <f t="shared" si="1"/>
        <v>-0.4067796610169492</v>
      </c>
    </row>
    <row r="25" spans="1:19" ht="12.75">
      <c r="A25" s="17" t="s">
        <v>27</v>
      </c>
      <c r="B25" s="7"/>
      <c r="C25" s="7"/>
      <c r="D25" s="7">
        <v>14</v>
      </c>
      <c r="E25" s="7">
        <v>6</v>
      </c>
      <c r="F25" s="7"/>
      <c r="G25" s="7"/>
      <c r="H25" s="7">
        <v>63</v>
      </c>
      <c r="I25" s="24">
        <f>SUM(B25:H25)</f>
        <v>83</v>
      </c>
      <c r="J25" s="7"/>
      <c r="K25" s="7"/>
      <c r="L25" s="7">
        <v>8</v>
      </c>
      <c r="M25" s="7">
        <v>11</v>
      </c>
      <c r="N25" s="7"/>
      <c r="O25" s="7"/>
      <c r="P25" s="7"/>
      <c r="Q25" s="7">
        <v>89</v>
      </c>
      <c r="R25" s="24">
        <f t="shared" si="0"/>
        <v>108</v>
      </c>
      <c r="S25" s="22">
        <f t="shared" si="1"/>
        <v>-0.23148148148148148</v>
      </c>
    </row>
    <row r="26" spans="1:19" ht="12.75">
      <c r="A26" s="17" t="s">
        <v>28</v>
      </c>
      <c r="B26" s="7"/>
      <c r="C26" s="7">
        <v>2</v>
      </c>
      <c r="D26" s="7">
        <v>17</v>
      </c>
      <c r="E26" s="7">
        <v>14</v>
      </c>
      <c r="F26" s="7"/>
      <c r="G26" s="7"/>
      <c r="H26" s="7">
        <v>31</v>
      </c>
      <c r="I26" s="24">
        <f>SUM(B26:H26)</f>
        <v>64</v>
      </c>
      <c r="J26" s="7"/>
      <c r="K26" s="7">
        <v>5</v>
      </c>
      <c r="L26" s="7">
        <v>14</v>
      </c>
      <c r="M26" s="7">
        <v>7</v>
      </c>
      <c r="N26" s="7"/>
      <c r="O26" s="7"/>
      <c r="P26" s="7"/>
      <c r="Q26" s="7">
        <v>63</v>
      </c>
      <c r="R26" s="24">
        <f t="shared" si="0"/>
        <v>89</v>
      </c>
      <c r="S26" s="22">
        <f t="shared" si="1"/>
        <v>-0.2808988764044944</v>
      </c>
    </row>
    <row r="27" spans="1:19" ht="12.75">
      <c r="A27" s="17" t="s">
        <v>29</v>
      </c>
      <c r="B27" s="7"/>
      <c r="C27" s="7"/>
      <c r="D27" s="7">
        <v>12</v>
      </c>
      <c r="E27" s="7">
        <v>13</v>
      </c>
      <c r="F27" s="7"/>
      <c r="G27" s="7"/>
      <c r="H27" s="7">
        <v>60</v>
      </c>
      <c r="I27" s="24">
        <f>SUM(B27:H27)</f>
        <v>85</v>
      </c>
      <c r="J27" s="7"/>
      <c r="K27" s="7">
        <v>1</v>
      </c>
      <c r="L27" s="7">
        <v>13</v>
      </c>
      <c r="M27" s="7">
        <v>22</v>
      </c>
      <c r="N27" s="7"/>
      <c r="O27" s="7"/>
      <c r="P27" s="7"/>
      <c r="Q27" s="7">
        <v>121</v>
      </c>
      <c r="R27" s="24">
        <f t="shared" si="0"/>
        <v>157</v>
      </c>
      <c r="S27" s="22">
        <f t="shared" si="1"/>
        <v>-0.4585987261146497</v>
      </c>
    </row>
    <row r="28" spans="1:19" ht="12.75">
      <c r="A28" s="17" t="s">
        <v>30</v>
      </c>
      <c r="B28" s="7"/>
      <c r="C28" s="7"/>
      <c r="D28" s="7">
        <v>9</v>
      </c>
      <c r="E28" s="7">
        <v>5</v>
      </c>
      <c r="F28" s="7"/>
      <c r="G28" s="7"/>
      <c r="H28" s="7">
        <v>17</v>
      </c>
      <c r="I28" s="24">
        <f>SUM(B28:H28)</f>
        <v>31</v>
      </c>
      <c r="J28" s="7"/>
      <c r="K28" s="7">
        <v>1</v>
      </c>
      <c r="L28" s="7">
        <v>10</v>
      </c>
      <c r="M28" s="7">
        <v>6</v>
      </c>
      <c r="N28" s="7"/>
      <c r="O28" s="7"/>
      <c r="P28" s="7"/>
      <c r="Q28" s="7">
        <v>42</v>
      </c>
      <c r="R28" s="24">
        <f t="shared" si="0"/>
        <v>59</v>
      </c>
      <c r="S28" s="22">
        <f t="shared" si="1"/>
        <v>-0.4745762711864407</v>
      </c>
    </row>
    <row r="29" spans="1:19" ht="12.75">
      <c r="A29" s="17" t="s">
        <v>31</v>
      </c>
      <c r="B29" s="7"/>
      <c r="C29" s="7">
        <v>2</v>
      </c>
      <c r="D29" s="7">
        <v>21</v>
      </c>
      <c r="E29" s="7">
        <v>32</v>
      </c>
      <c r="F29" s="7"/>
      <c r="G29" s="7"/>
      <c r="H29" s="7">
        <v>149</v>
      </c>
      <c r="I29" s="24">
        <f>SUM(B29:H29)</f>
        <v>204</v>
      </c>
      <c r="J29" s="7">
        <v>1</v>
      </c>
      <c r="K29" s="7">
        <v>3</v>
      </c>
      <c r="L29" s="7">
        <v>32</v>
      </c>
      <c r="M29" s="7">
        <v>36</v>
      </c>
      <c r="N29" s="7"/>
      <c r="O29" s="7"/>
      <c r="P29" s="7"/>
      <c r="Q29" s="7">
        <v>239</v>
      </c>
      <c r="R29" s="24">
        <f t="shared" si="0"/>
        <v>311</v>
      </c>
      <c r="S29" s="22">
        <f t="shared" si="1"/>
        <v>-0.3440514469453376</v>
      </c>
    </row>
    <row r="30" spans="1:19" ht="12.75">
      <c r="A30" s="17" t="s">
        <v>32</v>
      </c>
      <c r="B30" s="7"/>
      <c r="C30" s="7">
        <v>1</v>
      </c>
      <c r="D30" s="7">
        <v>3</v>
      </c>
      <c r="E30" s="7">
        <v>27</v>
      </c>
      <c r="F30" s="7"/>
      <c r="G30" s="7"/>
      <c r="H30" s="7">
        <v>195</v>
      </c>
      <c r="I30" s="24">
        <f>SUM(B30:H30)</f>
        <v>226</v>
      </c>
      <c r="J30" s="7"/>
      <c r="K30" s="7"/>
      <c r="L30" s="7">
        <v>6</v>
      </c>
      <c r="M30" s="7">
        <v>42</v>
      </c>
      <c r="N30" s="7"/>
      <c r="O30" s="7"/>
      <c r="P30" s="7"/>
      <c r="Q30" s="7">
        <v>271</v>
      </c>
      <c r="R30" s="24">
        <f t="shared" si="0"/>
        <v>319</v>
      </c>
      <c r="S30" s="22">
        <f t="shared" si="1"/>
        <v>-0.29153605015673983</v>
      </c>
    </row>
    <row r="31" spans="1:19" ht="12.75">
      <c r="A31" s="17" t="s">
        <v>33</v>
      </c>
      <c r="B31" s="7"/>
      <c r="C31" s="7">
        <v>1</v>
      </c>
      <c r="D31" s="7">
        <v>19</v>
      </c>
      <c r="E31" s="7">
        <v>17</v>
      </c>
      <c r="F31" s="7"/>
      <c r="G31" s="7"/>
      <c r="H31" s="7">
        <v>95</v>
      </c>
      <c r="I31" s="24">
        <f>SUM(B31:H31)</f>
        <v>132</v>
      </c>
      <c r="J31" s="7"/>
      <c r="K31" s="7">
        <v>2</v>
      </c>
      <c r="L31" s="7">
        <v>20</v>
      </c>
      <c r="M31" s="7">
        <v>43</v>
      </c>
      <c r="N31" s="7"/>
      <c r="O31" s="7"/>
      <c r="P31" s="7"/>
      <c r="Q31" s="7">
        <v>135</v>
      </c>
      <c r="R31" s="24">
        <f t="shared" si="0"/>
        <v>200</v>
      </c>
      <c r="S31" s="22">
        <f t="shared" si="1"/>
        <v>-0.34</v>
      </c>
    </row>
    <row r="32" spans="1:19" ht="12.75">
      <c r="A32" s="17" t="s">
        <v>34</v>
      </c>
      <c r="B32" s="7"/>
      <c r="C32" s="7">
        <v>1</v>
      </c>
      <c r="D32" s="7">
        <v>16</v>
      </c>
      <c r="E32" s="7">
        <v>10</v>
      </c>
      <c r="F32" s="7"/>
      <c r="G32" s="7"/>
      <c r="H32" s="7">
        <v>34</v>
      </c>
      <c r="I32" s="24">
        <f>SUM(B32:H32)</f>
        <v>61</v>
      </c>
      <c r="J32" s="7"/>
      <c r="K32" s="7"/>
      <c r="L32" s="7">
        <v>15</v>
      </c>
      <c r="M32" s="7">
        <v>10</v>
      </c>
      <c r="N32" s="7"/>
      <c r="O32" s="7"/>
      <c r="P32" s="7"/>
      <c r="Q32" s="7">
        <v>48</v>
      </c>
      <c r="R32" s="24">
        <f t="shared" si="0"/>
        <v>73</v>
      </c>
      <c r="S32" s="22">
        <f t="shared" si="1"/>
        <v>-0.1643835616438356</v>
      </c>
    </row>
    <row r="33" spans="1:19" ht="12.75">
      <c r="A33" s="17" t="s">
        <v>35</v>
      </c>
      <c r="B33" s="7"/>
      <c r="C33" s="7">
        <v>1</v>
      </c>
      <c r="D33" s="7">
        <v>13</v>
      </c>
      <c r="E33" s="7">
        <v>44</v>
      </c>
      <c r="F33" s="7"/>
      <c r="G33" s="7"/>
      <c r="H33" s="7">
        <v>95</v>
      </c>
      <c r="I33" s="24">
        <f>SUM(B33:H33)</f>
        <v>153</v>
      </c>
      <c r="J33" s="7">
        <v>1</v>
      </c>
      <c r="K33" s="7">
        <v>3</v>
      </c>
      <c r="L33" s="7">
        <v>11</v>
      </c>
      <c r="M33" s="7">
        <v>45</v>
      </c>
      <c r="N33" s="7"/>
      <c r="O33" s="7"/>
      <c r="P33" s="7"/>
      <c r="Q33" s="7">
        <v>139</v>
      </c>
      <c r="R33" s="24">
        <f t="shared" si="0"/>
        <v>199</v>
      </c>
      <c r="S33" s="22">
        <f t="shared" si="1"/>
        <v>-0.23115577889447236</v>
      </c>
    </row>
    <row r="34" spans="1:19" ht="12.75">
      <c r="A34" s="17" t="s">
        <v>36</v>
      </c>
      <c r="B34" s="7"/>
      <c r="C34" s="7">
        <v>1</v>
      </c>
      <c r="D34" s="7">
        <v>17</v>
      </c>
      <c r="E34" s="7">
        <v>26</v>
      </c>
      <c r="F34" s="7"/>
      <c r="G34" s="7"/>
      <c r="H34" s="7">
        <v>54</v>
      </c>
      <c r="I34" s="24">
        <f>SUM(B34:H34)</f>
        <v>98</v>
      </c>
      <c r="J34" s="7"/>
      <c r="K34" s="7">
        <v>1</v>
      </c>
      <c r="L34" s="7">
        <v>36</v>
      </c>
      <c r="M34" s="7">
        <v>28</v>
      </c>
      <c r="N34" s="7"/>
      <c r="O34" s="7"/>
      <c r="P34" s="7"/>
      <c r="Q34" s="7">
        <v>107</v>
      </c>
      <c r="R34" s="24">
        <f t="shared" si="0"/>
        <v>172</v>
      </c>
      <c r="S34" s="22">
        <f t="shared" si="1"/>
        <v>-0.43023255813953487</v>
      </c>
    </row>
    <row r="35" spans="1:19" ht="12.75">
      <c r="A35" s="17" t="s">
        <v>37</v>
      </c>
      <c r="B35" s="7"/>
      <c r="C35" s="7">
        <v>2</v>
      </c>
      <c r="D35" s="7">
        <v>5</v>
      </c>
      <c r="E35" s="7">
        <v>10</v>
      </c>
      <c r="F35" s="7"/>
      <c r="G35" s="7"/>
      <c r="H35" s="7">
        <v>60</v>
      </c>
      <c r="I35" s="24">
        <f>SUM(B35:H35)</f>
        <v>77</v>
      </c>
      <c r="J35" s="7"/>
      <c r="K35" s="7"/>
      <c r="L35" s="7">
        <v>9</v>
      </c>
      <c r="M35" s="7">
        <v>7</v>
      </c>
      <c r="N35" s="7"/>
      <c r="O35" s="7"/>
      <c r="P35" s="7"/>
      <c r="Q35" s="7">
        <v>72</v>
      </c>
      <c r="R35" s="24">
        <f t="shared" si="0"/>
        <v>88</v>
      </c>
      <c r="S35" s="22">
        <f t="shared" si="1"/>
        <v>-0.125</v>
      </c>
    </row>
    <row r="36" spans="1:19" ht="12.75">
      <c r="A36" s="17" t="s">
        <v>38</v>
      </c>
      <c r="B36" s="7"/>
      <c r="C36" s="7">
        <v>2</v>
      </c>
      <c r="D36" s="7">
        <v>6</v>
      </c>
      <c r="E36" s="7">
        <v>40</v>
      </c>
      <c r="F36" s="7"/>
      <c r="G36" s="7"/>
      <c r="H36" s="7">
        <v>129</v>
      </c>
      <c r="I36" s="24">
        <f>SUM(B36:H36)</f>
        <v>177</v>
      </c>
      <c r="J36" s="7"/>
      <c r="K36" s="7">
        <v>1</v>
      </c>
      <c r="L36" s="7">
        <v>19</v>
      </c>
      <c r="M36" s="7">
        <v>67</v>
      </c>
      <c r="N36" s="7"/>
      <c r="O36" s="7"/>
      <c r="P36" s="7"/>
      <c r="Q36" s="7">
        <v>192</v>
      </c>
      <c r="R36" s="24">
        <f t="shared" si="0"/>
        <v>279</v>
      </c>
      <c r="S36" s="22">
        <f t="shared" si="1"/>
        <v>-0.3655913978494624</v>
      </c>
    </row>
    <row r="37" spans="1:19" ht="12.75">
      <c r="A37" s="17" t="s">
        <v>39</v>
      </c>
      <c r="B37" s="7"/>
      <c r="C37" s="7">
        <v>2</v>
      </c>
      <c r="D37" s="7">
        <v>5</v>
      </c>
      <c r="E37" s="7">
        <v>16</v>
      </c>
      <c r="F37" s="7"/>
      <c r="G37" s="7"/>
      <c r="H37" s="7">
        <v>59</v>
      </c>
      <c r="I37" s="24">
        <f>SUM(B37:H37)</f>
        <v>82</v>
      </c>
      <c r="J37" s="7"/>
      <c r="K37" s="7">
        <v>1</v>
      </c>
      <c r="L37" s="7">
        <v>7</v>
      </c>
      <c r="M37" s="7">
        <v>15</v>
      </c>
      <c r="N37" s="7"/>
      <c r="O37" s="7"/>
      <c r="P37" s="7"/>
      <c r="Q37" s="7">
        <v>108</v>
      </c>
      <c r="R37" s="24">
        <f t="shared" si="0"/>
        <v>131</v>
      </c>
      <c r="S37" s="22">
        <f t="shared" si="1"/>
        <v>-0.37404580152671757</v>
      </c>
    </row>
    <row r="38" spans="1:19" ht="12.75">
      <c r="A38" s="17" t="s">
        <v>40</v>
      </c>
      <c r="B38" s="7"/>
      <c r="C38" s="7">
        <v>1</v>
      </c>
      <c r="D38" s="7">
        <v>6</v>
      </c>
      <c r="E38" s="7">
        <v>24</v>
      </c>
      <c r="F38" s="7"/>
      <c r="G38" s="7"/>
      <c r="H38" s="7">
        <v>75</v>
      </c>
      <c r="I38" s="24">
        <f>SUM(B38:H38)</f>
        <v>106</v>
      </c>
      <c r="J38" s="7"/>
      <c r="K38" s="7"/>
      <c r="L38" s="7">
        <v>8</v>
      </c>
      <c r="M38" s="7">
        <v>33</v>
      </c>
      <c r="N38" s="7">
        <v>1</v>
      </c>
      <c r="O38" s="7"/>
      <c r="P38" s="7"/>
      <c r="Q38" s="7">
        <v>134</v>
      </c>
      <c r="R38" s="24">
        <f t="shared" si="0"/>
        <v>176</v>
      </c>
      <c r="S38" s="22">
        <f t="shared" si="1"/>
        <v>-0.3977272727272727</v>
      </c>
    </row>
    <row r="39" spans="1:19" ht="12.75">
      <c r="A39" s="17" t="s">
        <v>41</v>
      </c>
      <c r="B39" s="7"/>
      <c r="C39" s="7"/>
      <c r="D39" s="7">
        <v>20</v>
      </c>
      <c r="E39" s="7">
        <v>17</v>
      </c>
      <c r="F39" s="7"/>
      <c r="G39" s="7"/>
      <c r="H39" s="7">
        <v>110</v>
      </c>
      <c r="I39" s="24">
        <f>SUM(B39:H39)</f>
        <v>147</v>
      </c>
      <c r="J39" s="7"/>
      <c r="K39" s="7">
        <v>1</v>
      </c>
      <c r="L39" s="7">
        <v>20</v>
      </c>
      <c r="M39" s="7">
        <v>25</v>
      </c>
      <c r="N39" s="7"/>
      <c r="O39" s="7"/>
      <c r="P39" s="7"/>
      <c r="Q39" s="7">
        <v>163</v>
      </c>
      <c r="R39" s="24">
        <f t="shared" si="0"/>
        <v>209</v>
      </c>
      <c r="S39" s="22">
        <f t="shared" si="1"/>
        <v>-0.2966507177033493</v>
      </c>
    </row>
    <row r="40" spans="1:19" ht="12.75">
      <c r="A40" s="17" t="s">
        <v>42</v>
      </c>
      <c r="B40" s="7"/>
      <c r="C40" s="7">
        <v>1</v>
      </c>
      <c r="D40" s="7">
        <v>7</v>
      </c>
      <c r="E40" s="7">
        <v>30</v>
      </c>
      <c r="F40" s="7"/>
      <c r="G40" s="7"/>
      <c r="H40" s="7">
        <v>29</v>
      </c>
      <c r="I40" s="24">
        <f>SUM(B40:H40)</f>
        <v>67</v>
      </c>
      <c r="J40" s="7"/>
      <c r="K40" s="7"/>
      <c r="L40" s="7">
        <v>10</v>
      </c>
      <c r="M40" s="7">
        <v>22</v>
      </c>
      <c r="N40" s="7"/>
      <c r="O40" s="7"/>
      <c r="P40" s="7"/>
      <c r="Q40" s="7">
        <v>67</v>
      </c>
      <c r="R40" s="24">
        <f t="shared" si="0"/>
        <v>99</v>
      </c>
      <c r="S40" s="22">
        <f t="shared" si="1"/>
        <v>-0.32323232323232326</v>
      </c>
    </row>
    <row r="41" spans="1:19" ht="12.75">
      <c r="A41" s="17" t="s">
        <v>43</v>
      </c>
      <c r="B41" s="7"/>
      <c r="C41" s="7">
        <v>1</v>
      </c>
      <c r="D41" s="7">
        <v>4</v>
      </c>
      <c r="E41" s="7">
        <v>7</v>
      </c>
      <c r="F41" s="7"/>
      <c r="G41" s="7"/>
      <c r="H41" s="7">
        <v>36</v>
      </c>
      <c r="I41" s="24">
        <f>SUM(B41:H41)</f>
        <v>48</v>
      </c>
      <c r="J41" s="7"/>
      <c r="K41" s="7">
        <v>1</v>
      </c>
      <c r="L41" s="7">
        <v>17</v>
      </c>
      <c r="M41" s="7">
        <v>6</v>
      </c>
      <c r="N41" s="7"/>
      <c r="O41" s="7"/>
      <c r="P41" s="7"/>
      <c r="Q41" s="7">
        <v>50</v>
      </c>
      <c r="R41" s="24">
        <f t="shared" si="0"/>
        <v>74</v>
      </c>
      <c r="S41" s="22">
        <f t="shared" si="1"/>
        <v>-0.35135135135135137</v>
      </c>
    </row>
    <row r="42" spans="1:19" ht="12.75">
      <c r="A42" s="17" t="s">
        <v>44</v>
      </c>
      <c r="B42" s="7"/>
      <c r="C42" s="7"/>
      <c r="D42" s="7">
        <v>3</v>
      </c>
      <c r="E42" s="7">
        <v>57</v>
      </c>
      <c r="F42" s="7"/>
      <c r="G42" s="7"/>
      <c r="H42" s="7">
        <v>201</v>
      </c>
      <c r="I42" s="24">
        <f>SUM(B42:H42)</f>
        <v>261</v>
      </c>
      <c r="J42" s="7">
        <v>2</v>
      </c>
      <c r="K42" s="7">
        <v>1</v>
      </c>
      <c r="L42" s="7">
        <v>9</v>
      </c>
      <c r="M42" s="7">
        <v>58</v>
      </c>
      <c r="N42" s="7"/>
      <c r="O42" s="7"/>
      <c r="P42" s="7">
        <v>2</v>
      </c>
      <c r="Q42" s="7">
        <v>240</v>
      </c>
      <c r="R42" s="24">
        <f t="shared" si="0"/>
        <v>312</v>
      </c>
      <c r="S42" s="22">
        <f t="shared" si="1"/>
        <v>-0.16346153846153846</v>
      </c>
    </row>
    <row r="43" spans="1:19" ht="12.75">
      <c r="A43" s="17" t="s">
        <v>45</v>
      </c>
      <c r="B43" s="8"/>
      <c r="C43" s="8"/>
      <c r="D43" s="8">
        <v>2</v>
      </c>
      <c r="E43" s="8">
        <v>38</v>
      </c>
      <c r="F43" s="8"/>
      <c r="G43" s="8"/>
      <c r="H43" s="8">
        <v>27</v>
      </c>
      <c r="I43" s="24">
        <f>SUM(B43:H43)</f>
        <v>67</v>
      </c>
      <c r="J43" s="8">
        <v>1</v>
      </c>
      <c r="K43" s="8"/>
      <c r="L43" s="8">
        <v>1</v>
      </c>
      <c r="M43" s="8">
        <v>29</v>
      </c>
      <c r="N43" s="8"/>
      <c r="O43" s="8"/>
      <c r="P43" s="8"/>
      <c r="Q43" s="8">
        <v>33</v>
      </c>
      <c r="R43" s="24">
        <f t="shared" si="0"/>
        <v>64</v>
      </c>
      <c r="S43" s="22">
        <f t="shared" si="1"/>
        <v>0.046875</v>
      </c>
    </row>
    <row r="44" spans="1:19" ht="12.75">
      <c r="A44" s="17" t="s">
        <v>46</v>
      </c>
      <c r="B44" s="9"/>
      <c r="C44" s="9">
        <v>1</v>
      </c>
      <c r="D44" s="9">
        <v>10</v>
      </c>
      <c r="E44" s="9">
        <v>6</v>
      </c>
      <c r="F44" s="9"/>
      <c r="G44" s="9"/>
      <c r="H44" s="9">
        <v>43</v>
      </c>
      <c r="I44" s="24">
        <f>SUM(B44:H44)</f>
        <v>60</v>
      </c>
      <c r="J44" s="9"/>
      <c r="K44" s="9"/>
      <c r="L44" s="9">
        <v>13</v>
      </c>
      <c r="M44" s="9">
        <v>12</v>
      </c>
      <c r="N44" s="9"/>
      <c r="O44" s="9"/>
      <c r="P44" s="9"/>
      <c r="Q44" s="9">
        <v>63</v>
      </c>
      <c r="R44" s="24">
        <f t="shared" si="0"/>
        <v>88</v>
      </c>
      <c r="S44" s="22">
        <f t="shared" si="1"/>
        <v>-0.3181818181818182</v>
      </c>
    </row>
    <row r="45" spans="1:19" ht="12.75">
      <c r="A45" s="19" t="s">
        <v>47</v>
      </c>
      <c r="B45" s="16"/>
      <c r="C45" s="16"/>
      <c r="D45" s="16">
        <v>9</v>
      </c>
      <c r="E45" s="16">
        <v>9</v>
      </c>
      <c r="F45" s="16"/>
      <c r="G45" s="16"/>
      <c r="H45" s="16">
        <v>28</v>
      </c>
      <c r="I45" s="24">
        <f>SUM(B45:H45)</f>
        <v>46</v>
      </c>
      <c r="J45" s="16"/>
      <c r="K45" s="16">
        <v>5</v>
      </c>
      <c r="L45" s="16">
        <v>13</v>
      </c>
      <c r="M45" s="16">
        <v>20</v>
      </c>
      <c r="N45" s="16"/>
      <c r="O45" s="16"/>
      <c r="P45" s="16"/>
      <c r="Q45" s="16">
        <v>67</v>
      </c>
      <c r="R45" s="24">
        <f t="shared" si="0"/>
        <v>105</v>
      </c>
      <c r="S45" s="22">
        <f t="shared" si="1"/>
        <v>-0.5619047619047619</v>
      </c>
    </row>
    <row r="46" spans="1:19" s="5" customFormat="1" ht="12.75">
      <c r="A46" s="20" t="s">
        <v>48</v>
      </c>
      <c r="B46" s="18"/>
      <c r="C46" s="18"/>
      <c r="D46" s="18">
        <v>20</v>
      </c>
      <c r="E46" s="18">
        <v>6</v>
      </c>
      <c r="F46" s="18"/>
      <c r="G46" s="18"/>
      <c r="H46" s="18">
        <v>46</v>
      </c>
      <c r="I46" s="24">
        <f>SUM(B46:H46)</f>
        <v>72</v>
      </c>
      <c r="J46" s="18"/>
      <c r="K46" s="18"/>
      <c r="L46" s="18">
        <v>24</v>
      </c>
      <c r="M46" s="18">
        <v>10</v>
      </c>
      <c r="N46" s="18"/>
      <c r="O46" s="18"/>
      <c r="P46" s="18"/>
      <c r="Q46" s="18">
        <v>83</v>
      </c>
      <c r="R46" s="24">
        <f t="shared" si="0"/>
        <v>117</v>
      </c>
      <c r="S46" s="22">
        <f t="shared" si="1"/>
        <v>-0.38461538461538464</v>
      </c>
    </row>
    <row r="47" spans="1:19" s="4" customFormat="1" ht="13.5" thickBot="1">
      <c r="A47" s="21" t="s">
        <v>49</v>
      </c>
      <c r="B47" s="25">
        <v>2</v>
      </c>
      <c r="C47" s="25">
        <v>27</v>
      </c>
      <c r="D47" s="25">
        <v>482</v>
      </c>
      <c r="E47" s="25">
        <v>1038</v>
      </c>
      <c r="F47" s="25">
        <v>11</v>
      </c>
      <c r="G47" s="25">
        <v>1</v>
      </c>
      <c r="H47" s="25">
        <v>3914</v>
      </c>
      <c r="I47" s="25">
        <f>SUM(B47:H47)</f>
        <v>5475</v>
      </c>
      <c r="J47" s="25">
        <v>13</v>
      </c>
      <c r="K47" s="25">
        <v>36</v>
      </c>
      <c r="L47" s="25">
        <v>621</v>
      </c>
      <c r="M47" s="25">
        <v>1294</v>
      </c>
      <c r="N47" s="25">
        <v>6</v>
      </c>
      <c r="O47" s="25">
        <v>2</v>
      </c>
      <c r="P47" s="25">
        <v>2</v>
      </c>
      <c r="Q47" s="25">
        <v>6314</v>
      </c>
      <c r="R47" s="25">
        <f t="shared" si="0"/>
        <v>8288</v>
      </c>
      <c r="S47" s="23">
        <f t="shared" si="1"/>
        <v>-0.33940637065637064</v>
      </c>
    </row>
    <row r="48" spans="9:17" ht="12.75">
      <c r="I48" s="27"/>
      <c r="N48" s="4"/>
      <c r="O48" s="4"/>
      <c r="P48" s="4"/>
      <c r="Q48" s="4"/>
    </row>
    <row r="49" spans="10:17" ht="12.75">
      <c r="J49" s="4"/>
      <c r="K49" s="4"/>
      <c r="L49" s="4"/>
      <c r="N49" s="1"/>
      <c r="O49" s="1"/>
      <c r="P49" s="1"/>
      <c r="Q49" s="1"/>
    </row>
    <row r="50" spans="10:17" ht="11.25">
      <c r="J50" s="3"/>
      <c r="K50" s="3"/>
      <c r="L50" s="3"/>
      <c r="N50" s="1"/>
      <c r="O50" s="1"/>
      <c r="P50" s="1"/>
      <c r="Q50" s="1"/>
    </row>
    <row r="51" spans="10:17" ht="11.25">
      <c r="J51" s="3"/>
      <c r="K51" s="3"/>
      <c r="L51" s="3"/>
      <c r="N51" s="1"/>
      <c r="O51" s="1"/>
      <c r="P51" s="1"/>
      <c r="Q51" s="1"/>
    </row>
  </sheetData>
  <sheetProtection/>
  <mergeCells count="7">
    <mergeCell ref="A1:S1"/>
    <mergeCell ref="S3:S4"/>
    <mergeCell ref="R3:R4"/>
    <mergeCell ref="I3:I4"/>
    <mergeCell ref="A3:A4"/>
    <mergeCell ref="J3:Q3"/>
    <mergeCell ref="B3:H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28" t="s">
        <v>81</v>
      </c>
      <c r="B1" s="28"/>
      <c r="C1" s="28"/>
      <c r="D1" s="28"/>
    </row>
    <row r="2" spans="1:4" ht="13.5" thickBot="1">
      <c r="A2" s="37"/>
      <c r="B2" s="37"/>
      <c r="C2" s="37"/>
      <c r="D2" s="37"/>
    </row>
    <row r="3" spans="1:4" ht="25.5" customHeight="1">
      <c r="A3" s="11" t="s">
        <v>70</v>
      </c>
      <c r="B3" s="12" t="s">
        <v>80</v>
      </c>
      <c r="C3" s="12" t="s">
        <v>75</v>
      </c>
      <c r="D3" s="13" t="s">
        <v>71</v>
      </c>
    </row>
    <row r="4" spans="1:4" ht="12.75">
      <c r="A4" s="14" t="s">
        <v>50</v>
      </c>
      <c r="B4" s="15">
        <v>267</v>
      </c>
      <c r="C4" s="15">
        <v>345</v>
      </c>
      <c r="D4" s="10">
        <f aca="true" t="shared" si="0" ref="D4:D23">(B4-C4)/C4</f>
        <v>-0.22608695652173913</v>
      </c>
    </row>
    <row r="5" spans="1:4" ht="12.75">
      <c r="A5" s="14" t="s">
        <v>51</v>
      </c>
      <c r="B5" s="7">
        <v>164</v>
      </c>
      <c r="C5" s="7">
        <v>242</v>
      </c>
      <c r="D5" s="10">
        <f t="shared" si="0"/>
        <v>-0.32231404958677684</v>
      </c>
    </row>
    <row r="6" spans="1:4" ht="13.5" customHeight="1">
      <c r="A6" s="14" t="s">
        <v>52</v>
      </c>
      <c r="B6" s="7">
        <v>545</v>
      </c>
      <c r="C6" s="7">
        <v>1042</v>
      </c>
      <c r="D6" s="10">
        <f t="shared" si="0"/>
        <v>-0.47696737044145876</v>
      </c>
    </row>
    <row r="7" spans="1:4" ht="13.5" customHeight="1">
      <c r="A7" s="14" t="s">
        <v>53</v>
      </c>
      <c r="B7" s="7">
        <v>2</v>
      </c>
      <c r="C7" s="7">
        <v>7</v>
      </c>
      <c r="D7" s="10">
        <f t="shared" si="0"/>
        <v>-0.7142857142857143</v>
      </c>
    </row>
    <row r="8" spans="1:4" ht="12.75">
      <c r="A8" s="14" t="s">
        <v>54</v>
      </c>
      <c r="B8" s="7">
        <v>348</v>
      </c>
      <c r="C8" s="7">
        <v>425</v>
      </c>
      <c r="D8" s="10">
        <f t="shared" si="0"/>
        <v>-0.1811764705882353</v>
      </c>
    </row>
    <row r="9" spans="1:4" ht="12.75">
      <c r="A9" s="14" t="s">
        <v>55</v>
      </c>
      <c r="B9" s="7">
        <v>318</v>
      </c>
      <c r="C9" s="7">
        <v>331</v>
      </c>
      <c r="D9" s="10">
        <f t="shared" si="0"/>
        <v>-0.03927492447129909</v>
      </c>
    </row>
    <row r="10" spans="1:4" ht="12.75">
      <c r="A10" s="14" t="s">
        <v>56</v>
      </c>
      <c r="B10" s="7">
        <v>1332</v>
      </c>
      <c r="C10" s="7">
        <v>1970</v>
      </c>
      <c r="D10" s="10">
        <f t="shared" si="0"/>
        <v>-0.3238578680203046</v>
      </c>
    </row>
    <row r="11" spans="1:5" ht="12.75">
      <c r="A11" s="14" t="s">
        <v>57</v>
      </c>
      <c r="B11" s="7">
        <v>594</v>
      </c>
      <c r="C11" s="7">
        <v>788</v>
      </c>
      <c r="D11" s="10">
        <f t="shared" si="0"/>
        <v>-0.24619289340101522</v>
      </c>
      <c r="E11" s="26"/>
    </row>
    <row r="12" spans="1:4" ht="12.75">
      <c r="A12" s="14" t="s">
        <v>58</v>
      </c>
      <c r="B12" s="7">
        <v>24</v>
      </c>
      <c r="C12" s="7">
        <v>21</v>
      </c>
      <c r="D12" s="10">
        <f t="shared" si="0"/>
        <v>0.14285714285714285</v>
      </c>
    </row>
    <row r="13" spans="1:4" ht="12.75">
      <c r="A13" s="14" t="s">
        <v>59</v>
      </c>
      <c r="B13" s="7">
        <v>268</v>
      </c>
      <c r="C13" s="7">
        <v>359</v>
      </c>
      <c r="D13" s="10">
        <f t="shared" si="0"/>
        <v>-0.25348189415041783</v>
      </c>
    </row>
    <row r="14" spans="1:4" ht="12.75">
      <c r="A14" s="14" t="s">
        <v>60</v>
      </c>
      <c r="B14" s="7">
        <v>3</v>
      </c>
      <c r="C14" s="7">
        <v>6</v>
      </c>
      <c r="D14" s="10">
        <f t="shared" si="0"/>
        <v>-0.5</v>
      </c>
    </row>
    <row r="15" spans="1:4" ht="12.75">
      <c r="A15" s="14" t="s">
        <v>61</v>
      </c>
      <c r="B15" s="7">
        <v>312</v>
      </c>
      <c r="C15" s="7">
        <v>436</v>
      </c>
      <c r="D15" s="10">
        <f t="shared" si="0"/>
        <v>-0.28440366972477066</v>
      </c>
    </row>
    <row r="16" spans="1:4" ht="12.75">
      <c r="A16" s="14" t="s">
        <v>62</v>
      </c>
      <c r="B16" s="7">
        <v>320</v>
      </c>
      <c r="C16" s="7">
        <v>506</v>
      </c>
      <c r="D16" s="10">
        <f t="shared" si="0"/>
        <v>-0.3675889328063241</v>
      </c>
    </row>
    <row r="17" spans="1:4" ht="12.75">
      <c r="A17" s="14" t="s">
        <v>63</v>
      </c>
      <c r="B17" s="7">
        <v>60</v>
      </c>
      <c r="C17" s="7">
        <v>445</v>
      </c>
      <c r="D17" s="10">
        <f t="shared" si="0"/>
        <v>-0.8651685393258427</v>
      </c>
    </row>
    <row r="18" spans="1:4" ht="12.75">
      <c r="A18" s="14" t="s">
        <v>64</v>
      </c>
      <c r="B18" s="7">
        <v>2</v>
      </c>
      <c r="C18" s="7">
        <v>3</v>
      </c>
      <c r="D18" s="10">
        <f t="shared" si="0"/>
        <v>-0.3333333333333333</v>
      </c>
    </row>
    <row r="19" spans="1:4" ht="12.75">
      <c r="A19" s="14" t="s">
        <v>65</v>
      </c>
      <c r="B19" s="7">
        <v>156</v>
      </c>
      <c r="C19" s="7">
        <v>366</v>
      </c>
      <c r="D19" s="10">
        <f t="shared" si="0"/>
        <v>-0.5737704918032787</v>
      </c>
    </row>
    <row r="20" spans="1:4" ht="12.75">
      <c r="A20" s="14" t="s">
        <v>66</v>
      </c>
      <c r="B20" s="7">
        <v>506</v>
      </c>
      <c r="C20" s="7">
        <v>686</v>
      </c>
      <c r="D20" s="10">
        <f t="shared" si="0"/>
        <v>-0.26239067055393583</v>
      </c>
    </row>
    <row r="21" spans="1:4" ht="12.75">
      <c r="A21" s="14" t="s">
        <v>67</v>
      </c>
      <c r="B21" s="7">
        <v>130</v>
      </c>
      <c r="C21" s="7">
        <v>154</v>
      </c>
      <c r="D21" s="10">
        <f t="shared" si="0"/>
        <v>-0.15584415584415584</v>
      </c>
    </row>
    <row r="22" spans="1:4" ht="12.75">
      <c r="A22" s="14" t="s">
        <v>68</v>
      </c>
      <c r="B22" s="7">
        <v>124</v>
      </c>
      <c r="C22" s="7">
        <v>156</v>
      </c>
      <c r="D22" s="10">
        <f t="shared" si="0"/>
        <v>-0.20512820512820512</v>
      </c>
    </row>
    <row r="23" spans="1:4" s="4" customFormat="1" ht="13.5" thickBot="1">
      <c r="A23" s="38" t="s">
        <v>49</v>
      </c>
      <c r="B23" s="39">
        <v>5475</v>
      </c>
      <c r="C23" s="39">
        <v>8288</v>
      </c>
      <c r="D23" s="40">
        <f t="shared" si="0"/>
        <v>-0.33940637065637064</v>
      </c>
    </row>
    <row r="24" ht="12.75">
      <c r="B24" s="26"/>
    </row>
    <row r="25" ht="12.75">
      <c r="B25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2015-12-18T08:34:33Z</cp:lastPrinted>
  <dcterms:created xsi:type="dcterms:W3CDTF">2012-03-26T08:58:35Z</dcterms:created>
  <dcterms:modified xsi:type="dcterms:W3CDTF">2017-02-23T08:33:50Z</dcterms:modified>
  <cp:category/>
  <cp:version/>
  <cp:contentType/>
  <cp:contentStatus/>
</cp:coreProperties>
</file>