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155" windowHeight="12300" tabRatio="518" activeTab="0"/>
  </bookViews>
  <sheets>
    <sheet name="Inm Jud" sheetId="1" r:id="rId1"/>
    <sheet name="INM CAEN" sheetId="2" r:id="rId2"/>
  </sheets>
  <definedNames>
    <definedName name="_xlnm.Print_Area" localSheetId="1">'INM CAEN'!$A$1:$D$24</definedName>
    <definedName name="_xlnm.Print_Area" localSheetId="0">'Inm Jud'!$A$1:$T$47</definedName>
  </definedNames>
  <calcPr fullCalcOnLoad="1"/>
</workbook>
</file>

<file path=xl/sharedStrings.xml><?xml version="1.0" encoding="utf-8"?>
<sst xmlns="http://schemas.openxmlformats.org/spreadsheetml/2006/main" count="99" uniqueCount="84">
  <si>
    <t>CA</t>
  </si>
  <si>
    <t>IF</t>
  </si>
  <si>
    <t>II</t>
  </si>
  <si>
    <t>PFA</t>
  </si>
  <si>
    <t>SA</t>
  </si>
  <si>
    <t>SRL</t>
  </si>
  <si>
    <t>Judet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</si>
  <si>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</si>
  <si>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</si>
  <si>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</si>
  <si>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</si>
  <si>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</si>
  <si>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</si>
  <si>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</si>
  <si>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</si>
  <si>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</si>
  <si>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Bucureşti</t>
  </si>
  <si>
    <t>Buzău</t>
  </si>
  <si>
    <t>Caraş-Severin</t>
  </si>
  <si>
    <t>Cluj</t>
  </si>
  <si>
    <t>Constanţa</t>
  </si>
  <si>
    <t>Covasna</t>
  </si>
  <si>
    <t>Călăraşi</t>
  </si>
  <si>
    <t>Dolj</t>
  </si>
  <si>
    <t>Dâmboviţa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</si>
  <si>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</si>
  <si>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</si>
  <si>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</si>
  <si>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</si>
  <si>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</si>
  <si>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</si>
  <si>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</si>
  <si>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</si>
  <si>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</si>
  <si>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</si>
  <si>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</si>
  <si>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</si>
  <si>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</si>
  <si>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</si>
  <si>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</si>
  <si>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Sibiu</t>
  </si>
  <si>
    <t>Suceava</t>
  </si>
  <si>
    <t>Sălaj</t>
  </si>
  <si>
    <t>Teleorman</t>
  </si>
  <si>
    <t>Timiş</t>
  </si>
  <si>
    <t>Tulcea</t>
  </si>
  <si>
    <t>Vaslui</t>
  </si>
  <si>
    <t>Vrancea</t>
  </si>
  <si>
    <t>Vâlcea</t>
  </si>
  <si>
    <t>Total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</si>
  <si>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</si>
  <si>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</si>
  <si>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</si>
  <si>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Administraţie publică şi apărare; asigurări sociale din sistemul public</t>
  </si>
  <si>
    <t>Agricultură, silvicultură şi pescuit</t>
  </si>
  <si>
    <t>Alte activităţi de servicii</t>
  </si>
  <si>
    <t>Comerţ cu ridicata şi cu amănuntul; repararea autovehiculelor şi motocicletelor</t>
  </si>
  <si>
    <t>Construcţii</t>
  </si>
  <si>
    <t>Distribuţia apei; salubritate, gestionarea deşeurilor, activităţi de decontaminare</t>
  </si>
  <si>
    <t>Hoteluri şi restaurante</t>
  </si>
  <si>
    <t>Industria extractivă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</si>
  <si>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</si>
  <si>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</si>
  <si>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</si>
  <si>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</si>
  <si>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Sănătate şi asistenţă socială</t>
  </si>
  <si>
    <t>Transport şi depozitare</t>
  </si>
  <si>
    <t>Tranzacţii imobiliare</t>
  </si>
  <si>
    <t>Învăţământ</t>
  </si>
  <si>
    <t>Dinamica</t>
  </si>
  <si>
    <t xml:space="preserve">Denumire sectiune CAEN </t>
  </si>
  <si>
    <t xml:space="preserve">Dinamica </t>
  </si>
  <si>
    <t>SC</t>
  </si>
  <si>
    <t xml:space="preserve"> </t>
  </si>
  <si>
    <t>SNC</t>
  </si>
  <si>
    <t>SCS</t>
  </si>
  <si>
    <t>Activităţi ale gospodăriilor private în calitate de angajator de personal casnic; activităţi ale gospodariilor private de producere de bunuri şi servicii destinate consumului propriu</t>
  </si>
  <si>
    <t>Înmatriculări în perioada 01.01.2017 - 28.02.2017 comparativ cu aceeaşi perioadă a anului trecut</t>
  </si>
  <si>
    <t>Nr. total înmatriculări în perioada 01.01.2017 - 28.02.2017</t>
  </si>
  <si>
    <t>Nr. total înmatriculări în perioada 01.01.2016 - 29.02.2016</t>
  </si>
  <si>
    <t>Înmatriculări efectuate în perioada 01.01.2017 - 28.02.2017 comparativ cu aceeaşi perioadă a anului trecut</t>
  </si>
  <si>
    <t>Nr. înmatriculări în perioada 01.01.2017 - 28.02.2017</t>
  </si>
  <si>
    <t>Nr. înmatriculări în perioada 01.01.2016 - 28.02.2016</t>
  </si>
  <si>
    <t>Nr. total înmatriculări în perioada 01.01.2016 - 28.02.2016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</si>
</sst>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#.#"/>
    <numFmt numFmtId="176" formatCode="#.#00"/>
  </numFmts>
  <fonts count="42">
    <font>
      <sz val="10"/>
      <name val="Arial"/>
      <family val="0"/>
    </font>
    <font>
      <u val="single"/>
      <sz val="8"/>
      <color indexed="12"/>
      <name val="Arial"/>
      <family val="2"/>
    </font>
    <font>
      <u val="single"/>
      <sz val="8"/>
      <color indexed="20"/>
      <name val="Ari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49" fontId="6" fillId="32" borderId="10" xfId="0" applyNumberFormat="1" applyFont="1" applyFill="1" applyBorder="1" applyAlignment="1">
      <alignment horizontal="left" vertical="top" wrapText="1"/>
    </xf>
    <xf numFmtId="1" fontId="7" fillId="32" borderId="10" xfId="0" applyNumberFormat="1" applyFont="1" applyFill="1" applyBorder="1" applyAlignment="1">
      <alignment horizontal="right" vertical="top" wrapText="1"/>
    </xf>
    <xf numFmtId="1" fontId="0" fillId="0" borderId="10" xfId="0" applyNumberFormat="1" applyFont="1" applyBorder="1" applyAlignment="1">
      <alignment horizontal="right" vertical="top" wrapText="1"/>
    </xf>
    <xf numFmtId="0" fontId="0" fillId="0" borderId="10" xfId="0" applyFont="1" applyBorder="1" applyAlignment="1">
      <alignment horizontal="right" wrapText="1"/>
    </xf>
    <xf numFmtId="10" fontId="6" fillId="0" borderId="11" xfId="59" applyNumberFormat="1" applyFont="1" applyFill="1" applyBorder="1" applyAlignment="1" applyProtection="1">
      <alignment/>
      <protection/>
    </xf>
    <xf numFmtId="0" fontId="6" fillId="32" borderId="12" xfId="0" applyFont="1" applyFill="1" applyBorder="1" applyAlignment="1">
      <alignment horizontal="center" vertical="center" wrapText="1"/>
    </xf>
    <xf numFmtId="0" fontId="6" fillId="32" borderId="13" xfId="0" applyFont="1" applyFill="1" applyBorder="1" applyAlignment="1">
      <alignment horizontal="center" vertical="center" wrapText="1"/>
    </xf>
    <xf numFmtId="0" fontId="6" fillId="32" borderId="14" xfId="0" applyFont="1" applyFill="1" applyBorder="1" applyAlignment="1">
      <alignment horizontal="center" vertical="center" wrapText="1"/>
    </xf>
    <xf numFmtId="49" fontId="7" fillId="32" borderId="15" xfId="0" applyNumberFormat="1" applyFont="1" applyFill="1" applyBorder="1" applyAlignment="1">
      <alignment horizontal="left" vertical="top" wrapText="1"/>
    </xf>
    <xf numFmtId="1" fontId="7" fillId="32" borderId="10" xfId="0" applyNumberFormat="1" applyFont="1" applyFill="1" applyBorder="1" applyAlignment="1">
      <alignment horizontal="right" vertical="center" wrapText="1"/>
    </xf>
    <xf numFmtId="1" fontId="0" fillId="0" borderId="10" xfId="0" applyNumberFormat="1" applyFont="1" applyBorder="1" applyAlignment="1">
      <alignment horizontal="right" wrapText="1"/>
    </xf>
    <xf numFmtId="49" fontId="0" fillId="32" borderId="15" xfId="0" applyNumberFormat="1" applyFont="1" applyFill="1" applyBorder="1" applyAlignment="1">
      <alignment horizontal="left" vertical="top" wrapText="1"/>
    </xf>
    <xf numFmtId="0" fontId="0" fillId="0" borderId="10" xfId="0" applyFont="1" applyBorder="1" applyAlignment="1">
      <alignment/>
    </xf>
    <xf numFmtId="49" fontId="0" fillId="0" borderId="15" xfId="0" applyNumberFormat="1" applyFont="1" applyBorder="1" applyAlignment="1">
      <alignment horizontal="left" vertical="top" wrapText="1"/>
    </xf>
    <xf numFmtId="0" fontId="0" fillId="0" borderId="15" xfId="0" applyFont="1" applyBorder="1" applyAlignment="1">
      <alignment horizontal="left" wrapText="1"/>
    </xf>
    <xf numFmtId="0" fontId="6" fillId="0" borderId="16" xfId="0" applyFont="1" applyBorder="1" applyAlignment="1">
      <alignment horizontal="left" wrapText="1"/>
    </xf>
    <xf numFmtId="10" fontId="6" fillId="0" borderId="11" xfId="59" applyNumberFormat="1" applyFont="1" applyBorder="1" applyAlignment="1">
      <alignment/>
    </xf>
    <xf numFmtId="10" fontId="6" fillId="0" borderId="17" xfId="59" applyNumberFormat="1" applyFont="1" applyBorder="1" applyAlignment="1">
      <alignment/>
    </xf>
    <xf numFmtId="1" fontId="6" fillId="0" borderId="10" xfId="0" applyNumberFormat="1" applyFont="1" applyBorder="1" applyAlignment="1">
      <alignment/>
    </xf>
    <xf numFmtId="1" fontId="6" fillId="0" borderId="18" xfId="0" applyNumberFormat="1" applyFont="1" applyBorder="1" applyAlignment="1">
      <alignment/>
    </xf>
    <xf numFmtId="1" fontId="0" fillId="0" borderId="0" xfId="0" applyNumberFormat="1" applyAlignment="1">
      <alignment/>
    </xf>
    <xf numFmtId="1" fontId="3" fillId="0" borderId="0" xfId="0" applyNumberFormat="1" applyFont="1" applyAlignment="1">
      <alignment/>
    </xf>
    <xf numFmtId="10" fontId="6" fillId="0" borderId="17" xfId="59" applyNumberFormat="1" applyFont="1" applyFill="1" applyBorder="1" applyAlignment="1" applyProtection="1">
      <alignment/>
      <protection/>
    </xf>
    <xf numFmtId="1" fontId="7" fillId="32" borderId="10" xfId="0" applyNumberFormat="1" applyFont="1" applyFill="1" applyBorder="1" applyAlignment="1">
      <alignment horizontal="right" vertical="top" wrapText="1"/>
    </xf>
    <xf numFmtId="49" fontId="0" fillId="0" borderId="15" xfId="0" applyNumberFormat="1" applyFont="1" applyBorder="1" applyAlignment="1">
      <alignment horizontal="left" vertical="top" wrapText="1"/>
    </xf>
    <xf numFmtId="0" fontId="6" fillId="0" borderId="16" xfId="0" applyFont="1" applyBorder="1" applyAlignment="1">
      <alignment/>
    </xf>
    <xf numFmtId="1" fontId="6" fillId="0" borderId="18" xfId="0" applyNumberFormat="1" applyFont="1" applyBorder="1" applyAlignment="1">
      <alignment/>
    </xf>
    <xf numFmtId="0" fontId="6" fillId="0" borderId="18" xfId="0" applyFont="1" applyBorder="1" applyAlignment="1">
      <alignment/>
    </xf>
    <xf numFmtId="0" fontId="6" fillId="0" borderId="0" xfId="0" applyFont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 wrapText="1"/>
    </xf>
    <xf numFmtId="0" fontId="6" fillId="32" borderId="15" xfId="0" applyFont="1" applyFill="1" applyBorder="1" applyAlignment="1">
      <alignment horizontal="center" vertical="center" wrapText="1"/>
    </xf>
    <xf numFmtId="49" fontId="6" fillId="32" borderId="19" xfId="0" applyNumberFormat="1" applyFont="1" applyFill="1" applyBorder="1" applyAlignment="1">
      <alignment horizontal="center" vertical="center" wrapText="1"/>
    </xf>
    <xf numFmtId="49" fontId="6" fillId="32" borderId="20" xfId="0" applyNumberFormat="1" applyFont="1" applyFill="1" applyBorder="1" applyAlignment="1">
      <alignment horizontal="center" vertical="center" wrapText="1"/>
    </xf>
    <xf numFmtId="49" fontId="6" fillId="32" borderId="2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904875</xdr:colOff>
      <xdr:row>9</xdr:row>
      <xdr:rowOff>161925</xdr:rowOff>
    </xdr:from>
    <xdr:to>
      <xdr:col>18</xdr:col>
      <xdr:colOff>809625</xdr:colOff>
      <xdr:row>40</xdr:row>
      <xdr:rowOff>114300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904875" y="1790700"/>
          <a:ext cx="7096125" cy="49720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3086100</xdr:colOff>
      <xdr:row>3</xdr:row>
      <xdr:rowOff>238125</xdr:rowOff>
    </xdr:from>
    <xdr:to>
      <xdr:col>1</xdr:col>
      <xdr:colOff>1933575</xdr:colOff>
      <xdr:row>21</xdr:row>
      <xdr:rowOff>57150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3086100" y="895350"/>
          <a:ext cx="3952875" cy="29146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1"/>
  <sheetViews>
    <sheetView showGridLines="0" tabSelected="1" zoomScalePageLayoutView="0" workbookViewId="0" topLeftCell="A1">
      <selection activeCell="A1" sqref="A1:T1"/>
    </sheetView>
  </sheetViews>
  <sheetFormatPr defaultColWidth="9.140625" defaultRowHeight="12.75"/>
  <cols>
    <col min="1" max="1" width="15.00390625" style="1" customWidth="1"/>
    <col min="2" max="2" width="3.57421875" style="1" bestFit="1" customWidth="1"/>
    <col min="3" max="3" width="4.00390625" style="1" bestFit="1" customWidth="1"/>
    <col min="4" max="5" width="5.00390625" style="1" bestFit="1" customWidth="1"/>
    <col min="6" max="6" width="3.57421875" style="1" bestFit="1" customWidth="1"/>
    <col min="7" max="7" width="4.8515625" style="1" bestFit="1" customWidth="1"/>
    <col min="8" max="8" width="5.00390625" style="1" bestFit="1" customWidth="1"/>
    <col min="9" max="9" width="6.00390625" style="1" bestFit="1" customWidth="1"/>
    <col min="10" max="10" width="21.28125" style="1" customWidth="1"/>
    <col min="11" max="11" width="3.57421875" style="1" bestFit="1" customWidth="1"/>
    <col min="12" max="12" width="3.00390625" style="1" bestFit="1" customWidth="1"/>
    <col min="13" max="14" width="5.00390625" style="1" bestFit="1" customWidth="1"/>
    <col min="15" max="16" width="3.57421875" style="3" bestFit="1" customWidth="1"/>
    <col min="17" max="17" width="4.8515625" style="3" bestFit="1" customWidth="1"/>
    <col min="18" max="18" width="6.00390625" style="3" bestFit="1" customWidth="1"/>
    <col min="19" max="19" width="21.7109375" style="1" customWidth="1"/>
    <col min="20" max="20" width="9.57421875" style="1" bestFit="1" customWidth="1"/>
    <col min="21" max="22" width="1.421875" style="1" bestFit="1" customWidth="1"/>
    <col min="23" max="16384" width="9.140625" style="1" customWidth="1"/>
  </cols>
  <sheetData>
    <row r="1" spans="1:20" ht="12.75">
      <c r="A1" s="34" t="s">
        <v>80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</row>
    <row r="2" spans="1:20" ht="13.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25.5" customHeight="1">
      <c r="A3" s="39" t="s">
        <v>6</v>
      </c>
      <c r="B3" s="41" t="s">
        <v>81</v>
      </c>
      <c r="C3" s="42"/>
      <c r="D3" s="42"/>
      <c r="E3" s="42"/>
      <c r="F3" s="42"/>
      <c r="G3" s="42"/>
      <c r="H3" s="42"/>
      <c r="I3" s="43"/>
      <c r="J3" s="37" t="s">
        <v>78</v>
      </c>
      <c r="K3" s="41" t="s">
        <v>82</v>
      </c>
      <c r="L3" s="42"/>
      <c r="M3" s="42"/>
      <c r="N3" s="42"/>
      <c r="O3" s="42"/>
      <c r="P3" s="42"/>
      <c r="Q3" s="42"/>
      <c r="R3" s="42"/>
      <c r="S3" s="37" t="s">
        <v>83</v>
      </c>
      <c r="T3" s="35" t="s">
        <v>69</v>
      </c>
    </row>
    <row r="4" spans="1:20" ht="12.75">
      <c r="A4" s="40"/>
      <c r="B4" s="6" t="s">
        <v>0</v>
      </c>
      <c r="C4" s="6" t="s">
        <v>1</v>
      </c>
      <c r="D4" s="6" t="s">
        <v>2</v>
      </c>
      <c r="E4" s="6" t="s">
        <v>3</v>
      </c>
      <c r="F4" s="6" t="s">
        <v>4</v>
      </c>
      <c r="G4" s="6" t="s">
        <v>72</v>
      </c>
      <c r="H4" s="6" t="s">
        <v>75</v>
      </c>
      <c r="I4" s="6" t="s">
        <v>5</v>
      </c>
      <c r="J4" s="38"/>
      <c r="K4" s="6" t="s">
        <v>0</v>
      </c>
      <c r="L4" s="6" t="s">
        <v>1</v>
      </c>
      <c r="M4" s="6" t="s">
        <v>2</v>
      </c>
      <c r="N4" s="6" t="s">
        <v>3</v>
      </c>
      <c r="O4" s="6" t="s">
        <v>4</v>
      </c>
      <c r="P4" s="6" t="s">
        <v>72</v>
      </c>
      <c r="Q4" s="6" t="s">
        <v>74</v>
      </c>
      <c r="R4" s="6" t="s">
        <v>5</v>
      </c>
      <c r="S4" s="38"/>
      <c r="T4" s="36"/>
    </row>
    <row r="5" spans="1:20" ht="12.75">
      <c r="A5" s="17" t="s">
        <v>7</v>
      </c>
      <c r="B5" s="7">
        <v>2</v>
      </c>
      <c r="C5" s="7"/>
      <c r="D5" s="7">
        <v>11</v>
      </c>
      <c r="E5" s="7">
        <v>154</v>
      </c>
      <c r="F5" s="7"/>
      <c r="G5" s="7"/>
      <c r="H5" s="7"/>
      <c r="I5" s="7">
        <v>176</v>
      </c>
      <c r="J5" s="24">
        <f>SUM(B5:I5)</f>
        <v>343</v>
      </c>
      <c r="K5" s="7">
        <v>3</v>
      </c>
      <c r="L5" s="7">
        <v>6</v>
      </c>
      <c r="M5" s="7">
        <v>15</v>
      </c>
      <c r="N5" s="7">
        <v>91</v>
      </c>
      <c r="O5" s="7"/>
      <c r="P5" s="7"/>
      <c r="Q5" s="7"/>
      <c r="R5" s="7">
        <v>214</v>
      </c>
      <c r="S5" s="24">
        <f aca="true" t="shared" si="0" ref="S5:S47">SUM(K5:R5)</f>
        <v>329</v>
      </c>
      <c r="T5" s="22">
        <f aca="true" t="shared" si="1" ref="T5:T47">(J5-S5)/S5</f>
        <v>0.0425531914893617</v>
      </c>
    </row>
    <row r="6" spans="1:20" ht="12.75">
      <c r="A6" s="17" t="s">
        <v>8</v>
      </c>
      <c r="B6" s="7">
        <v>3</v>
      </c>
      <c r="C6" s="7">
        <v>6</v>
      </c>
      <c r="D6" s="7">
        <v>46</v>
      </c>
      <c r="E6" s="7">
        <v>98</v>
      </c>
      <c r="F6" s="7"/>
      <c r="G6" s="7"/>
      <c r="H6" s="7"/>
      <c r="I6" s="7">
        <v>274</v>
      </c>
      <c r="J6" s="24">
        <f aca="true" t="shared" si="2" ref="J6:J46">SUM(B6:I6)</f>
        <v>427</v>
      </c>
      <c r="K6" s="7"/>
      <c r="L6" s="7">
        <v>1</v>
      </c>
      <c r="M6" s="7">
        <v>60</v>
      </c>
      <c r="N6" s="7">
        <v>92</v>
      </c>
      <c r="O6" s="7"/>
      <c r="P6" s="7"/>
      <c r="Q6" s="7"/>
      <c r="R6" s="7">
        <v>311</v>
      </c>
      <c r="S6" s="24">
        <f t="shared" si="0"/>
        <v>464</v>
      </c>
      <c r="T6" s="22">
        <f t="shared" si="1"/>
        <v>-0.07974137931034483</v>
      </c>
    </row>
    <row r="7" spans="1:24" ht="12.75">
      <c r="A7" s="17" t="s">
        <v>9</v>
      </c>
      <c r="B7" s="7"/>
      <c r="C7" s="7">
        <v>5</v>
      </c>
      <c r="D7" s="7">
        <v>58</v>
      </c>
      <c r="E7" s="7">
        <v>97</v>
      </c>
      <c r="F7" s="7"/>
      <c r="G7" s="7"/>
      <c r="H7" s="7"/>
      <c r="I7" s="7">
        <v>322</v>
      </c>
      <c r="J7" s="24">
        <f t="shared" si="2"/>
        <v>482</v>
      </c>
      <c r="K7" s="7">
        <v>1</v>
      </c>
      <c r="L7" s="7">
        <v>3</v>
      </c>
      <c r="M7" s="7">
        <v>56</v>
      </c>
      <c r="N7" s="7">
        <v>95</v>
      </c>
      <c r="O7" s="7">
        <v>1</v>
      </c>
      <c r="P7" s="7"/>
      <c r="Q7" s="7"/>
      <c r="R7" s="7">
        <v>399</v>
      </c>
      <c r="S7" s="24">
        <f t="shared" si="0"/>
        <v>555</v>
      </c>
      <c r="T7" s="22">
        <f t="shared" si="1"/>
        <v>-0.13153153153153152</v>
      </c>
      <c r="U7" s="1" t="s">
        <v>73</v>
      </c>
      <c r="X7" s="1" t="s">
        <v>73</v>
      </c>
    </row>
    <row r="8" spans="1:20" ht="12.75">
      <c r="A8" s="17" t="s">
        <v>10</v>
      </c>
      <c r="B8" s="7"/>
      <c r="C8" s="7">
        <v>3</v>
      </c>
      <c r="D8" s="7">
        <v>69</v>
      </c>
      <c r="E8" s="7">
        <v>48</v>
      </c>
      <c r="F8" s="7">
        <v>1</v>
      </c>
      <c r="G8" s="7">
        <v>4</v>
      </c>
      <c r="H8" s="7"/>
      <c r="I8" s="7">
        <v>278</v>
      </c>
      <c r="J8" s="24">
        <f t="shared" si="2"/>
        <v>403</v>
      </c>
      <c r="K8" s="7"/>
      <c r="L8" s="7">
        <v>1</v>
      </c>
      <c r="M8" s="7">
        <v>72</v>
      </c>
      <c r="N8" s="7">
        <v>55</v>
      </c>
      <c r="O8" s="7"/>
      <c r="P8" s="7"/>
      <c r="Q8" s="7"/>
      <c r="R8" s="7">
        <v>303</v>
      </c>
      <c r="S8" s="24">
        <f t="shared" si="0"/>
        <v>431</v>
      </c>
      <c r="T8" s="22">
        <f t="shared" si="1"/>
        <v>-0.06496519721577726</v>
      </c>
    </row>
    <row r="9" spans="1:24" ht="12.75">
      <c r="A9" s="17" t="s">
        <v>11</v>
      </c>
      <c r="B9" s="7"/>
      <c r="C9" s="7">
        <v>4</v>
      </c>
      <c r="D9" s="7">
        <v>61</v>
      </c>
      <c r="E9" s="7">
        <v>195</v>
      </c>
      <c r="F9" s="7"/>
      <c r="G9" s="7"/>
      <c r="H9" s="7"/>
      <c r="I9" s="7">
        <v>357</v>
      </c>
      <c r="J9" s="24">
        <f t="shared" si="2"/>
        <v>617</v>
      </c>
      <c r="K9" s="7"/>
      <c r="L9" s="7">
        <v>4</v>
      </c>
      <c r="M9" s="7">
        <v>34</v>
      </c>
      <c r="N9" s="7">
        <v>162</v>
      </c>
      <c r="O9" s="7">
        <v>1</v>
      </c>
      <c r="P9" s="7"/>
      <c r="Q9" s="7"/>
      <c r="R9" s="7">
        <v>441</v>
      </c>
      <c r="S9" s="24">
        <f t="shared" si="0"/>
        <v>642</v>
      </c>
      <c r="T9" s="22">
        <f t="shared" si="1"/>
        <v>-0.03894080996884735</v>
      </c>
      <c r="U9" s="1" t="s">
        <v>73</v>
      </c>
      <c r="V9" s="1" t="s">
        <v>73</v>
      </c>
      <c r="X9" s="1" t="s">
        <v>73</v>
      </c>
    </row>
    <row r="10" spans="1:20" ht="12.75">
      <c r="A10" s="17" t="s">
        <v>12</v>
      </c>
      <c r="B10" s="7">
        <v>2</v>
      </c>
      <c r="C10" s="7">
        <v>7</v>
      </c>
      <c r="D10" s="7">
        <v>42</v>
      </c>
      <c r="E10" s="7">
        <v>71</v>
      </c>
      <c r="F10" s="7"/>
      <c r="G10" s="7">
        <v>2</v>
      </c>
      <c r="H10" s="7"/>
      <c r="I10" s="7">
        <v>159</v>
      </c>
      <c r="J10" s="24">
        <f t="shared" si="2"/>
        <v>283</v>
      </c>
      <c r="K10" s="7">
        <v>4</v>
      </c>
      <c r="L10" s="7">
        <v>1</v>
      </c>
      <c r="M10" s="7">
        <v>29</v>
      </c>
      <c r="N10" s="7">
        <v>49</v>
      </c>
      <c r="O10" s="7"/>
      <c r="P10" s="7">
        <v>5</v>
      </c>
      <c r="Q10" s="7"/>
      <c r="R10" s="7">
        <v>207</v>
      </c>
      <c r="S10" s="24">
        <f t="shared" si="0"/>
        <v>295</v>
      </c>
      <c r="T10" s="22">
        <f t="shared" si="1"/>
        <v>-0.04067796610169491</v>
      </c>
    </row>
    <row r="11" spans="1:25" ht="12.75">
      <c r="A11" s="17" t="s">
        <v>13</v>
      </c>
      <c r="B11" s="7"/>
      <c r="C11" s="7">
        <v>1</v>
      </c>
      <c r="D11" s="7">
        <v>103</v>
      </c>
      <c r="E11" s="7">
        <v>59</v>
      </c>
      <c r="F11" s="7"/>
      <c r="G11" s="7"/>
      <c r="H11" s="7"/>
      <c r="I11" s="7">
        <v>82</v>
      </c>
      <c r="J11" s="24">
        <f t="shared" si="2"/>
        <v>245</v>
      </c>
      <c r="K11" s="7">
        <v>3</v>
      </c>
      <c r="L11" s="7">
        <v>1</v>
      </c>
      <c r="M11" s="7">
        <v>60</v>
      </c>
      <c r="N11" s="7">
        <v>29</v>
      </c>
      <c r="O11" s="7"/>
      <c r="P11" s="7"/>
      <c r="Q11" s="7"/>
      <c r="R11" s="7">
        <v>119</v>
      </c>
      <c r="S11" s="24">
        <f t="shared" si="0"/>
        <v>212</v>
      </c>
      <c r="T11" s="22">
        <f t="shared" si="1"/>
        <v>0.15566037735849056</v>
      </c>
      <c r="Y11" s="1" t="s">
        <v>73</v>
      </c>
    </row>
    <row r="12" spans="1:20" ht="12.75">
      <c r="A12" s="17" t="s">
        <v>14</v>
      </c>
      <c r="B12" s="7"/>
      <c r="C12" s="7"/>
      <c r="D12" s="7">
        <v>33</v>
      </c>
      <c r="E12" s="7">
        <v>109</v>
      </c>
      <c r="F12" s="7">
        <v>1</v>
      </c>
      <c r="G12" s="7"/>
      <c r="H12" s="7">
        <v>1</v>
      </c>
      <c r="I12" s="7">
        <v>380</v>
      </c>
      <c r="J12" s="24">
        <f t="shared" si="2"/>
        <v>524</v>
      </c>
      <c r="K12" s="7">
        <v>1</v>
      </c>
      <c r="L12" s="7"/>
      <c r="M12" s="7">
        <v>31</v>
      </c>
      <c r="N12" s="7">
        <v>92</v>
      </c>
      <c r="O12" s="7"/>
      <c r="P12" s="7"/>
      <c r="Q12" s="7"/>
      <c r="R12" s="7">
        <v>448</v>
      </c>
      <c r="S12" s="24">
        <f t="shared" si="0"/>
        <v>572</v>
      </c>
      <c r="T12" s="22">
        <f t="shared" si="1"/>
        <v>-0.08391608391608392</v>
      </c>
    </row>
    <row r="13" spans="1:20" ht="12.75">
      <c r="A13" s="17" t="s">
        <v>15</v>
      </c>
      <c r="B13" s="7"/>
      <c r="C13" s="7">
        <v>2</v>
      </c>
      <c r="D13" s="7">
        <v>64</v>
      </c>
      <c r="E13" s="7">
        <v>37</v>
      </c>
      <c r="F13" s="7"/>
      <c r="G13" s="7"/>
      <c r="H13" s="7"/>
      <c r="I13" s="7">
        <v>120</v>
      </c>
      <c r="J13" s="24">
        <f t="shared" si="2"/>
        <v>223</v>
      </c>
      <c r="K13" s="7"/>
      <c r="L13" s="7">
        <v>2</v>
      </c>
      <c r="M13" s="7">
        <v>47</v>
      </c>
      <c r="N13" s="7">
        <v>25</v>
      </c>
      <c r="O13" s="7"/>
      <c r="P13" s="7"/>
      <c r="Q13" s="7"/>
      <c r="R13" s="7">
        <v>128</v>
      </c>
      <c r="S13" s="24">
        <f t="shared" si="0"/>
        <v>202</v>
      </c>
      <c r="T13" s="22">
        <f t="shared" si="1"/>
        <v>0.10396039603960396</v>
      </c>
    </row>
    <row r="14" spans="1:22" ht="12.75">
      <c r="A14" s="17" t="s">
        <v>16</v>
      </c>
      <c r="B14" s="7">
        <v>1</v>
      </c>
      <c r="C14" s="7">
        <v>1</v>
      </c>
      <c r="D14" s="7">
        <v>16</v>
      </c>
      <c r="E14" s="7">
        <v>320</v>
      </c>
      <c r="F14" s="7">
        <v>10</v>
      </c>
      <c r="G14" s="7"/>
      <c r="H14" s="7"/>
      <c r="I14" s="7">
        <v>2290</v>
      </c>
      <c r="J14" s="24">
        <f t="shared" si="2"/>
        <v>2638</v>
      </c>
      <c r="K14" s="7">
        <v>1</v>
      </c>
      <c r="L14" s="7">
        <v>2</v>
      </c>
      <c r="M14" s="7">
        <v>11</v>
      </c>
      <c r="N14" s="7">
        <v>341</v>
      </c>
      <c r="O14" s="7">
        <v>3</v>
      </c>
      <c r="P14" s="7">
        <v>1</v>
      </c>
      <c r="Q14" s="7"/>
      <c r="R14" s="7">
        <v>2854</v>
      </c>
      <c r="S14" s="24">
        <f t="shared" si="0"/>
        <v>3213</v>
      </c>
      <c r="T14" s="22">
        <f t="shared" si="1"/>
        <v>-0.17896047307812013</v>
      </c>
      <c r="V14" s="1" t="s">
        <v>73</v>
      </c>
    </row>
    <row r="15" spans="1:20" ht="12.75">
      <c r="A15" s="17" t="s">
        <v>17</v>
      </c>
      <c r="B15" s="7"/>
      <c r="C15" s="7"/>
      <c r="D15" s="7">
        <v>24</v>
      </c>
      <c r="E15" s="7">
        <v>69</v>
      </c>
      <c r="F15" s="7"/>
      <c r="G15" s="7"/>
      <c r="H15" s="7"/>
      <c r="I15" s="7">
        <v>192</v>
      </c>
      <c r="J15" s="24">
        <f t="shared" si="2"/>
        <v>285</v>
      </c>
      <c r="K15" s="7">
        <v>3</v>
      </c>
      <c r="L15" s="7"/>
      <c r="M15" s="7">
        <v>21</v>
      </c>
      <c r="N15" s="7">
        <v>75</v>
      </c>
      <c r="O15" s="7"/>
      <c r="P15" s="7"/>
      <c r="Q15" s="7"/>
      <c r="R15" s="7">
        <v>254</v>
      </c>
      <c r="S15" s="24">
        <f t="shared" si="0"/>
        <v>353</v>
      </c>
      <c r="T15" s="22">
        <f t="shared" si="1"/>
        <v>-0.19263456090651557</v>
      </c>
    </row>
    <row r="16" spans="1:20" ht="12.75">
      <c r="A16" s="17" t="s">
        <v>18</v>
      </c>
      <c r="B16" s="7"/>
      <c r="C16" s="7"/>
      <c r="D16" s="7">
        <v>24</v>
      </c>
      <c r="E16" s="7">
        <v>51</v>
      </c>
      <c r="F16" s="7"/>
      <c r="G16" s="7"/>
      <c r="H16" s="7"/>
      <c r="I16" s="7">
        <v>96</v>
      </c>
      <c r="J16" s="24">
        <f t="shared" si="2"/>
        <v>171</v>
      </c>
      <c r="K16" s="7">
        <v>3</v>
      </c>
      <c r="L16" s="7"/>
      <c r="M16" s="7">
        <v>13</v>
      </c>
      <c r="N16" s="7">
        <v>33</v>
      </c>
      <c r="O16" s="7"/>
      <c r="P16" s="7"/>
      <c r="Q16" s="7"/>
      <c r="R16" s="7">
        <v>151</v>
      </c>
      <c r="S16" s="24">
        <f t="shared" si="0"/>
        <v>200</v>
      </c>
      <c r="T16" s="22">
        <f t="shared" si="1"/>
        <v>-0.145</v>
      </c>
    </row>
    <row r="17" spans="1:20" ht="12.75">
      <c r="A17" s="17" t="s">
        <v>19</v>
      </c>
      <c r="B17" s="7"/>
      <c r="C17" s="7">
        <v>1</v>
      </c>
      <c r="D17" s="7">
        <v>33</v>
      </c>
      <c r="E17" s="7">
        <v>207</v>
      </c>
      <c r="F17" s="7">
        <v>3</v>
      </c>
      <c r="G17" s="7"/>
      <c r="H17" s="7"/>
      <c r="I17" s="7">
        <v>697</v>
      </c>
      <c r="J17" s="24">
        <f t="shared" si="2"/>
        <v>941</v>
      </c>
      <c r="K17" s="7">
        <v>1</v>
      </c>
      <c r="L17" s="7">
        <v>1</v>
      </c>
      <c r="M17" s="7">
        <v>12</v>
      </c>
      <c r="N17" s="7">
        <v>188</v>
      </c>
      <c r="O17" s="7"/>
      <c r="P17" s="7"/>
      <c r="Q17" s="7"/>
      <c r="R17" s="7">
        <v>861</v>
      </c>
      <c r="S17" s="24">
        <f t="shared" si="0"/>
        <v>1063</v>
      </c>
      <c r="T17" s="22">
        <f t="shared" si="1"/>
        <v>-0.1147695202257761</v>
      </c>
    </row>
    <row r="18" spans="1:20" ht="12.75">
      <c r="A18" s="17" t="s">
        <v>20</v>
      </c>
      <c r="B18" s="7">
        <v>1</v>
      </c>
      <c r="C18" s="7">
        <v>1</v>
      </c>
      <c r="D18" s="7">
        <v>45</v>
      </c>
      <c r="E18" s="7">
        <v>79</v>
      </c>
      <c r="F18" s="7"/>
      <c r="G18" s="7"/>
      <c r="H18" s="7"/>
      <c r="I18" s="7">
        <v>421</v>
      </c>
      <c r="J18" s="24">
        <f t="shared" si="2"/>
        <v>547</v>
      </c>
      <c r="K18" s="7"/>
      <c r="L18" s="7">
        <v>2</v>
      </c>
      <c r="M18" s="7">
        <v>43</v>
      </c>
      <c r="N18" s="7">
        <v>79</v>
      </c>
      <c r="O18" s="7">
        <v>1</v>
      </c>
      <c r="P18" s="7"/>
      <c r="Q18" s="7"/>
      <c r="R18" s="7">
        <v>482</v>
      </c>
      <c r="S18" s="24">
        <f t="shared" si="0"/>
        <v>607</v>
      </c>
      <c r="T18" s="22">
        <f t="shared" si="1"/>
        <v>-0.09884678747940692</v>
      </c>
    </row>
    <row r="19" spans="1:20" ht="12.75">
      <c r="A19" s="17" t="s">
        <v>21</v>
      </c>
      <c r="B19" s="7"/>
      <c r="C19" s="7">
        <v>1</v>
      </c>
      <c r="D19" s="7">
        <v>54</v>
      </c>
      <c r="E19" s="7">
        <v>45</v>
      </c>
      <c r="F19" s="7"/>
      <c r="G19" s="7"/>
      <c r="H19" s="7"/>
      <c r="I19" s="7">
        <v>60</v>
      </c>
      <c r="J19" s="24">
        <f t="shared" si="2"/>
        <v>160</v>
      </c>
      <c r="K19" s="7">
        <v>1</v>
      </c>
      <c r="L19" s="7"/>
      <c r="M19" s="7">
        <v>17</v>
      </c>
      <c r="N19" s="7">
        <v>30</v>
      </c>
      <c r="O19" s="7"/>
      <c r="P19" s="7"/>
      <c r="Q19" s="7"/>
      <c r="R19" s="7">
        <v>98</v>
      </c>
      <c r="S19" s="24">
        <f t="shared" si="0"/>
        <v>146</v>
      </c>
      <c r="T19" s="22">
        <f t="shared" si="1"/>
        <v>0.0958904109589041</v>
      </c>
    </row>
    <row r="20" spans="1:20" ht="12.75">
      <c r="A20" s="17" t="s">
        <v>22</v>
      </c>
      <c r="B20" s="7"/>
      <c r="C20" s="7">
        <v>4</v>
      </c>
      <c r="D20" s="7">
        <v>40</v>
      </c>
      <c r="E20" s="7">
        <v>28</v>
      </c>
      <c r="F20" s="7"/>
      <c r="G20" s="7"/>
      <c r="H20" s="7"/>
      <c r="I20" s="7">
        <v>84</v>
      </c>
      <c r="J20" s="24">
        <f t="shared" si="2"/>
        <v>156</v>
      </c>
      <c r="K20" s="7"/>
      <c r="L20" s="7">
        <v>1</v>
      </c>
      <c r="M20" s="7">
        <v>37</v>
      </c>
      <c r="N20" s="7">
        <v>43</v>
      </c>
      <c r="O20" s="7"/>
      <c r="P20" s="7"/>
      <c r="Q20" s="7"/>
      <c r="R20" s="7">
        <v>125</v>
      </c>
      <c r="S20" s="24">
        <f t="shared" si="0"/>
        <v>206</v>
      </c>
      <c r="T20" s="22">
        <f t="shared" si="1"/>
        <v>-0.24271844660194175</v>
      </c>
    </row>
    <row r="21" spans="1:20" ht="12.75">
      <c r="A21" s="17" t="s">
        <v>23</v>
      </c>
      <c r="B21" s="7"/>
      <c r="C21" s="7">
        <v>5</v>
      </c>
      <c r="D21" s="7">
        <v>77</v>
      </c>
      <c r="E21" s="7">
        <v>138</v>
      </c>
      <c r="F21" s="7"/>
      <c r="G21" s="7"/>
      <c r="H21" s="7"/>
      <c r="I21" s="7">
        <v>359</v>
      </c>
      <c r="J21" s="24">
        <f t="shared" si="2"/>
        <v>579</v>
      </c>
      <c r="K21" s="7">
        <v>1</v>
      </c>
      <c r="L21" s="7">
        <v>7</v>
      </c>
      <c r="M21" s="7">
        <v>54</v>
      </c>
      <c r="N21" s="7">
        <v>112</v>
      </c>
      <c r="O21" s="7"/>
      <c r="P21" s="7"/>
      <c r="Q21" s="7"/>
      <c r="R21" s="7">
        <v>483</v>
      </c>
      <c r="S21" s="24">
        <f t="shared" si="0"/>
        <v>657</v>
      </c>
      <c r="T21" s="22">
        <f t="shared" si="1"/>
        <v>-0.1187214611872146</v>
      </c>
    </row>
    <row r="22" spans="1:20" ht="12.75">
      <c r="A22" s="17" t="s">
        <v>24</v>
      </c>
      <c r="B22" s="7"/>
      <c r="C22" s="7">
        <v>3</v>
      </c>
      <c r="D22" s="7">
        <v>150</v>
      </c>
      <c r="E22" s="7">
        <v>87</v>
      </c>
      <c r="F22" s="7"/>
      <c r="G22" s="7"/>
      <c r="H22" s="7"/>
      <c r="I22" s="7">
        <v>188</v>
      </c>
      <c r="J22" s="24">
        <f t="shared" si="2"/>
        <v>428</v>
      </c>
      <c r="K22" s="7">
        <v>1</v>
      </c>
      <c r="L22" s="7">
        <v>4</v>
      </c>
      <c r="M22" s="7">
        <v>221</v>
      </c>
      <c r="N22" s="7">
        <v>111</v>
      </c>
      <c r="O22" s="7"/>
      <c r="P22" s="7"/>
      <c r="Q22" s="7"/>
      <c r="R22" s="7">
        <v>241</v>
      </c>
      <c r="S22" s="24">
        <f t="shared" si="0"/>
        <v>578</v>
      </c>
      <c r="T22" s="22">
        <f t="shared" si="1"/>
        <v>-0.25951557093425603</v>
      </c>
    </row>
    <row r="23" spans="1:20" ht="12.75">
      <c r="A23" s="17" t="s">
        <v>25</v>
      </c>
      <c r="B23" s="7"/>
      <c r="C23" s="7">
        <v>2</v>
      </c>
      <c r="D23" s="7">
        <v>50</v>
      </c>
      <c r="E23" s="7">
        <v>56</v>
      </c>
      <c r="F23" s="7"/>
      <c r="G23" s="7"/>
      <c r="H23" s="7"/>
      <c r="I23" s="7">
        <v>269</v>
      </c>
      <c r="J23" s="24">
        <f t="shared" si="2"/>
        <v>377</v>
      </c>
      <c r="K23" s="7"/>
      <c r="L23" s="7">
        <v>2</v>
      </c>
      <c r="M23" s="7">
        <v>39</v>
      </c>
      <c r="N23" s="7">
        <v>52</v>
      </c>
      <c r="O23" s="7"/>
      <c r="P23" s="7"/>
      <c r="Q23" s="7"/>
      <c r="R23" s="7">
        <v>361</v>
      </c>
      <c r="S23" s="24">
        <f t="shared" si="0"/>
        <v>454</v>
      </c>
      <c r="T23" s="22">
        <f t="shared" si="1"/>
        <v>-0.1696035242290749</v>
      </c>
    </row>
    <row r="24" spans="1:20" ht="12.75">
      <c r="A24" s="17" t="s">
        <v>26</v>
      </c>
      <c r="B24" s="7">
        <v>1</v>
      </c>
      <c r="C24" s="7">
        <v>8</v>
      </c>
      <c r="D24" s="7">
        <v>16</v>
      </c>
      <c r="E24" s="7">
        <v>32</v>
      </c>
      <c r="F24" s="7"/>
      <c r="G24" s="7"/>
      <c r="H24" s="7"/>
      <c r="I24" s="7">
        <v>99</v>
      </c>
      <c r="J24" s="24">
        <f t="shared" si="2"/>
        <v>156</v>
      </c>
      <c r="K24" s="7"/>
      <c r="L24" s="7"/>
      <c r="M24" s="7">
        <v>52</v>
      </c>
      <c r="N24" s="7">
        <v>35</v>
      </c>
      <c r="O24" s="7"/>
      <c r="P24" s="7"/>
      <c r="Q24" s="7"/>
      <c r="R24" s="7">
        <v>121</v>
      </c>
      <c r="S24" s="24">
        <f t="shared" si="0"/>
        <v>208</v>
      </c>
      <c r="T24" s="22">
        <f t="shared" si="1"/>
        <v>-0.25</v>
      </c>
    </row>
    <row r="25" spans="1:20" ht="12.75">
      <c r="A25" s="17" t="s">
        <v>27</v>
      </c>
      <c r="B25" s="7"/>
      <c r="C25" s="7"/>
      <c r="D25" s="7">
        <v>53</v>
      </c>
      <c r="E25" s="7">
        <v>32</v>
      </c>
      <c r="F25" s="7"/>
      <c r="G25" s="7"/>
      <c r="H25" s="7"/>
      <c r="I25" s="7">
        <v>164</v>
      </c>
      <c r="J25" s="24">
        <f t="shared" si="2"/>
        <v>249</v>
      </c>
      <c r="K25" s="7">
        <v>3</v>
      </c>
      <c r="L25" s="7">
        <v>1</v>
      </c>
      <c r="M25" s="7">
        <v>31</v>
      </c>
      <c r="N25" s="7">
        <v>32</v>
      </c>
      <c r="O25" s="7"/>
      <c r="P25" s="7"/>
      <c r="Q25" s="7"/>
      <c r="R25" s="7">
        <v>199</v>
      </c>
      <c r="S25" s="24">
        <f t="shared" si="0"/>
        <v>266</v>
      </c>
      <c r="T25" s="22">
        <f t="shared" si="1"/>
        <v>-0.06390977443609022</v>
      </c>
    </row>
    <row r="26" spans="1:20" ht="12.75">
      <c r="A26" s="17" t="s">
        <v>28</v>
      </c>
      <c r="B26" s="7"/>
      <c r="C26" s="7">
        <v>5</v>
      </c>
      <c r="D26" s="7">
        <v>50</v>
      </c>
      <c r="E26" s="7">
        <v>31</v>
      </c>
      <c r="F26" s="7"/>
      <c r="G26" s="7"/>
      <c r="H26" s="7"/>
      <c r="I26" s="7">
        <v>88</v>
      </c>
      <c r="J26" s="24">
        <f t="shared" si="2"/>
        <v>174</v>
      </c>
      <c r="K26" s="7"/>
      <c r="L26" s="7">
        <v>7</v>
      </c>
      <c r="M26" s="7">
        <v>36</v>
      </c>
      <c r="N26" s="7">
        <v>21</v>
      </c>
      <c r="O26" s="7"/>
      <c r="P26" s="7"/>
      <c r="Q26" s="7"/>
      <c r="R26" s="7">
        <v>128</v>
      </c>
      <c r="S26" s="24">
        <f t="shared" si="0"/>
        <v>192</v>
      </c>
      <c r="T26" s="22">
        <f t="shared" si="1"/>
        <v>-0.09375</v>
      </c>
    </row>
    <row r="27" spans="1:20" ht="12.75">
      <c r="A27" s="17" t="s">
        <v>29</v>
      </c>
      <c r="B27" s="7"/>
      <c r="C27" s="7"/>
      <c r="D27" s="7">
        <v>28</v>
      </c>
      <c r="E27" s="7">
        <v>73</v>
      </c>
      <c r="F27" s="7"/>
      <c r="G27" s="7"/>
      <c r="H27" s="7"/>
      <c r="I27" s="7">
        <v>209</v>
      </c>
      <c r="J27" s="24">
        <f t="shared" si="2"/>
        <v>310</v>
      </c>
      <c r="K27" s="7"/>
      <c r="L27" s="7">
        <v>2</v>
      </c>
      <c r="M27" s="7">
        <v>28</v>
      </c>
      <c r="N27" s="7">
        <v>62</v>
      </c>
      <c r="O27" s="7"/>
      <c r="P27" s="7"/>
      <c r="Q27" s="7"/>
      <c r="R27" s="7">
        <v>241</v>
      </c>
      <c r="S27" s="24">
        <f t="shared" si="0"/>
        <v>333</v>
      </c>
      <c r="T27" s="22">
        <f t="shared" si="1"/>
        <v>-0.06906906906906907</v>
      </c>
    </row>
    <row r="28" spans="1:20" ht="12.75">
      <c r="A28" s="17" t="s">
        <v>30</v>
      </c>
      <c r="B28" s="7"/>
      <c r="C28" s="7">
        <v>1</v>
      </c>
      <c r="D28" s="7">
        <v>34</v>
      </c>
      <c r="E28" s="7">
        <v>27</v>
      </c>
      <c r="F28" s="7"/>
      <c r="G28" s="7"/>
      <c r="H28" s="7"/>
      <c r="I28" s="7">
        <v>68</v>
      </c>
      <c r="J28" s="24">
        <f t="shared" si="2"/>
        <v>130</v>
      </c>
      <c r="K28" s="7">
        <v>1</v>
      </c>
      <c r="L28" s="7">
        <v>1</v>
      </c>
      <c r="M28" s="7">
        <v>49</v>
      </c>
      <c r="N28" s="7">
        <v>16</v>
      </c>
      <c r="O28" s="7"/>
      <c r="P28" s="7"/>
      <c r="Q28" s="7"/>
      <c r="R28" s="7">
        <v>112</v>
      </c>
      <c r="S28" s="24">
        <f t="shared" si="0"/>
        <v>179</v>
      </c>
      <c r="T28" s="22">
        <f t="shared" si="1"/>
        <v>-0.2737430167597765</v>
      </c>
    </row>
    <row r="29" spans="1:20" ht="12.75">
      <c r="A29" s="17" t="s">
        <v>31</v>
      </c>
      <c r="B29" s="7"/>
      <c r="C29" s="7">
        <v>4</v>
      </c>
      <c r="D29" s="7">
        <v>76</v>
      </c>
      <c r="E29" s="7">
        <v>110</v>
      </c>
      <c r="F29" s="7"/>
      <c r="G29" s="7"/>
      <c r="H29" s="7"/>
      <c r="I29" s="7">
        <v>413</v>
      </c>
      <c r="J29" s="24">
        <f t="shared" si="2"/>
        <v>603</v>
      </c>
      <c r="K29" s="7">
        <v>2</v>
      </c>
      <c r="L29" s="7">
        <v>6</v>
      </c>
      <c r="M29" s="7">
        <v>97</v>
      </c>
      <c r="N29" s="7">
        <v>115</v>
      </c>
      <c r="O29" s="7">
        <v>1</v>
      </c>
      <c r="P29" s="7"/>
      <c r="Q29" s="7"/>
      <c r="R29" s="7">
        <v>525</v>
      </c>
      <c r="S29" s="24">
        <f t="shared" si="0"/>
        <v>746</v>
      </c>
      <c r="T29" s="22">
        <f t="shared" si="1"/>
        <v>-0.19168900804289543</v>
      </c>
    </row>
    <row r="30" spans="1:20" ht="12.75">
      <c r="A30" s="17" t="s">
        <v>32</v>
      </c>
      <c r="B30" s="7"/>
      <c r="C30" s="7">
        <v>1</v>
      </c>
      <c r="D30" s="7">
        <v>13</v>
      </c>
      <c r="E30" s="7">
        <v>87</v>
      </c>
      <c r="F30" s="7">
        <v>1</v>
      </c>
      <c r="G30" s="7"/>
      <c r="H30" s="7"/>
      <c r="I30" s="7">
        <v>622</v>
      </c>
      <c r="J30" s="24">
        <f t="shared" si="2"/>
        <v>724</v>
      </c>
      <c r="K30" s="7"/>
      <c r="L30" s="7">
        <v>1</v>
      </c>
      <c r="M30" s="7">
        <v>12</v>
      </c>
      <c r="N30" s="7">
        <v>87</v>
      </c>
      <c r="O30" s="7">
        <v>1</v>
      </c>
      <c r="P30" s="7"/>
      <c r="Q30" s="7"/>
      <c r="R30" s="7">
        <v>642</v>
      </c>
      <c r="S30" s="24">
        <f t="shared" si="0"/>
        <v>743</v>
      </c>
      <c r="T30" s="22">
        <f t="shared" si="1"/>
        <v>-0.02557200538358008</v>
      </c>
    </row>
    <row r="31" spans="1:20" ht="12.75">
      <c r="A31" s="17" t="s">
        <v>33</v>
      </c>
      <c r="B31" s="7">
        <v>3</v>
      </c>
      <c r="C31" s="7">
        <v>7</v>
      </c>
      <c r="D31" s="7">
        <v>58</v>
      </c>
      <c r="E31" s="7">
        <v>74</v>
      </c>
      <c r="F31" s="7"/>
      <c r="G31" s="7"/>
      <c r="H31" s="7"/>
      <c r="I31" s="7">
        <v>234</v>
      </c>
      <c r="J31" s="24">
        <f t="shared" si="2"/>
        <v>376</v>
      </c>
      <c r="K31" s="7"/>
      <c r="L31" s="7">
        <v>3</v>
      </c>
      <c r="M31" s="7">
        <v>58</v>
      </c>
      <c r="N31" s="7">
        <v>93</v>
      </c>
      <c r="O31" s="7"/>
      <c r="P31" s="7"/>
      <c r="Q31" s="7"/>
      <c r="R31" s="7">
        <v>304</v>
      </c>
      <c r="S31" s="24">
        <f t="shared" si="0"/>
        <v>458</v>
      </c>
      <c r="T31" s="22">
        <f t="shared" si="1"/>
        <v>-0.17903930131004367</v>
      </c>
    </row>
    <row r="32" spans="1:20" ht="12.75">
      <c r="A32" s="17" t="s">
        <v>34</v>
      </c>
      <c r="B32" s="7"/>
      <c r="C32" s="7">
        <v>6</v>
      </c>
      <c r="D32" s="7">
        <v>70</v>
      </c>
      <c r="E32" s="7">
        <v>39</v>
      </c>
      <c r="F32" s="7"/>
      <c r="G32" s="7"/>
      <c r="H32" s="7"/>
      <c r="I32" s="7">
        <v>109</v>
      </c>
      <c r="J32" s="24">
        <f t="shared" si="2"/>
        <v>224</v>
      </c>
      <c r="K32" s="7"/>
      <c r="L32" s="7">
        <v>3</v>
      </c>
      <c r="M32" s="7">
        <v>34</v>
      </c>
      <c r="N32" s="7">
        <v>26</v>
      </c>
      <c r="O32" s="7"/>
      <c r="P32" s="7"/>
      <c r="Q32" s="7"/>
      <c r="R32" s="7">
        <v>115</v>
      </c>
      <c r="S32" s="24">
        <f t="shared" si="0"/>
        <v>178</v>
      </c>
      <c r="T32" s="22">
        <f t="shared" si="1"/>
        <v>0.25842696629213485</v>
      </c>
    </row>
    <row r="33" spans="1:20" ht="12.75">
      <c r="A33" s="17" t="s">
        <v>35</v>
      </c>
      <c r="B33" s="7"/>
      <c r="C33" s="7">
        <v>1</v>
      </c>
      <c r="D33" s="7">
        <v>50</v>
      </c>
      <c r="E33" s="7">
        <v>124</v>
      </c>
      <c r="F33" s="7"/>
      <c r="G33" s="7"/>
      <c r="H33" s="7"/>
      <c r="I33" s="7">
        <v>294</v>
      </c>
      <c r="J33" s="24">
        <f t="shared" si="2"/>
        <v>469</v>
      </c>
      <c r="K33" s="7">
        <v>2</v>
      </c>
      <c r="L33" s="7">
        <v>6</v>
      </c>
      <c r="M33" s="7">
        <v>46</v>
      </c>
      <c r="N33" s="7">
        <v>92</v>
      </c>
      <c r="O33" s="7"/>
      <c r="P33" s="7"/>
      <c r="Q33" s="7"/>
      <c r="R33" s="7">
        <v>312</v>
      </c>
      <c r="S33" s="24">
        <f t="shared" si="0"/>
        <v>458</v>
      </c>
      <c r="T33" s="22">
        <f t="shared" si="1"/>
        <v>0.024017467248908297</v>
      </c>
    </row>
    <row r="34" spans="1:20" ht="12.75">
      <c r="A34" s="17" t="s">
        <v>36</v>
      </c>
      <c r="B34" s="7">
        <v>2</v>
      </c>
      <c r="C34" s="7">
        <v>1</v>
      </c>
      <c r="D34" s="7">
        <v>53</v>
      </c>
      <c r="E34" s="7">
        <v>64</v>
      </c>
      <c r="F34" s="7"/>
      <c r="G34" s="7"/>
      <c r="H34" s="7"/>
      <c r="I34" s="7">
        <v>161</v>
      </c>
      <c r="J34" s="24">
        <f t="shared" si="2"/>
        <v>281</v>
      </c>
      <c r="K34" s="7"/>
      <c r="L34" s="7">
        <v>3</v>
      </c>
      <c r="M34" s="7">
        <v>68</v>
      </c>
      <c r="N34" s="7">
        <v>53</v>
      </c>
      <c r="O34" s="7"/>
      <c r="P34" s="7"/>
      <c r="Q34" s="7"/>
      <c r="R34" s="7">
        <v>223</v>
      </c>
      <c r="S34" s="24">
        <f t="shared" si="0"/>
        <v>347</v>
      </c>
      <c r="T34" s="22">
        <f t="shared" si="1"/>
        <v>-0.19020172910662825</v>
      </c>
    </row>
    <row r="35" spans="1:20" ht="12.75">
      <c r="A35" s="17" t="s">
        <v>37</v>
      </c>
      <c r="B35" s="7"/>
      <c r="C35" s="7">
        <v>4</v>
      </c>
      <c r="D35" s="7">
        <v>43</v>
      </c>
      <c r="E35" s="7">
        <v>56</v>
      </c>
      <c r="F35" s="7"/>
      <c r="G35" s="7"/>
      <c r="H35" s="7"/>
      <c r="I35" s="7">
        <v>162</v>
      </c>
      <c r="J35" s="24">
        <f t="shared" si="2"/>
        <v>265</v>
      </c>
      <c r="K35" s="7"/>
      <c r="L35" s="7"/>
      <c r="M35" s="7">
        <v>30</v>
      </c>
      <c r="N35" s="7">
        <v>103</v>
      </c>
      <c r="O35" s="7"/>
      <c r="P35" s="7"/>
      <c r="Q35" s="7"/>
      <c r="R35" s="7">
        <v>153</v>
      </c>
      <c r="S35" s="24">
        <f t="shared" si="0"/>
        <v>286</v>
      </c>
      <c r="T35" s="22">
        <f t="shared" si="1"/>
        <v>-0.07342657342657342</v>
      </c>
    </row>
    <row r="36" spans="1:20" ht="12.75">
      <c r="A36" s="17" t="s">
        <v>38</v>
      </c>
      <c r="B36" s="7"/>
      <c r="C36" s="7">
        <v>4</v>
      </c>
      <c r="D36" s="7">
        <v>45</v>
      </c>
      <c r="E36" s="7">
        <v>105</v>
      </c>
      <c r="F36" s="7"/>
      <c r="G36" s="7"/>
      <c r="H36" s="7"/>
      <c r="I36" s="7">
        <v>364</v>
      </c>
      <c r="J36" s="24">
        <f t="shared" si="2"/>
        <v>518</v>
      </c>
      <c r="K36" s="7"/>
      <c r="L36" s="7">
        <v>4</v>
      </c>
      <c r="M36" s="7">
        <v>51</v>
      </c>
      <c r="N36" s="7">
        <v>152</v>
      </c>
      <c r="O36" s="7"/>
      <c r="P36" s="7"/>
      <c r="Q36" s="7"/>
      <c r="R36" s="7">
        <v>422</v>
      </c>
      <c r="S36" s="24">
        <f t="shared" si="0"/>
        <v>629</v>
      </c>
      <c r="T36" s="22">
        <f t="shared" si="1"/>
        <v>-0.17647058823529413</v>
      </c>
    </row>
    <row r="37" spans="1:20" ht="12.75">
      <c r="A37" s="17" t="s">
        <v>39</v>
      </c>
      <c r="B37" s="7"/>
      <c r="C37" s="7">
        <v>3</v>
      </c>
      <c r="D37" s="7">
        <v>23</v>
      </c>
      <c r="E37" s="7">
        <v>56</v>
      </c>
      <c r="F37" s="7"/>
      <c r="G37" s="7"/>
      <c r="H37" s="7"/>
      <c r="I37" s="7">
        <v>161</v>
      </c>
      <c r="J37" s="24">
        <f t="shared" si="2"/>
        <v>243</v>
      </c>
      <c r="K37" s="7"/>
      <c r="L37" s="7">
        <v>1</v>
      </c>
      <c r="M37" s="7">
        <v>11</v>
      </c>
      <c r="N37" s="7">
        <v>42</v>
      </c>
      <c r="O37" s="7"/>
      <c r="P37" s="7"/>
      <c r="Q37" s="7"/>
      <c r="R37" s="7">
        <v>230</v>
      </c>
      <c r="S37" s="24">
        <f t="shared" si="0"/>
        <v>284</v>
      </c>
      <c r="T37" s="22">
        <f t="shared" si="1"/>
        <v>-0.1443661971830986</v>
      </c>
    </row>
    <row r="38" spans="1:20" ht="12.75">
      <c r="A38" s="17" t="s">
        <v>40</v>
      </c>
      <c r="B38" s="7"/>
      <c r="C38" s="7">
        <v>2</v>
      </c>
      <c r="D38" s="7">
        <v>30</v>
      </c>
      <c r="E38" s="7">
        <v>105</v>
      </c>
      <c r="F38" s="7"/>
      <c r="G38" s="7"/>
      <c r="H38" s="7"/>
      <c r="I38" s="7">
        <v>239</v>
      </c>
      <c r="J38" s="24">
        <f t="shared" si="2"/>
        <v>376</v>
      </c>
      <c r="K38" s="7"/>
      <c r="L38" s="7">
        <v>1</v>
      </c>
      <c r="M38" s="7">
        <v>15</v>
      </c>
      <c r="N38" s="7">
        <v>72</v>
      </c>
      <c r="O38" s="7">
        <v>1</v>
      </c>
      <c r="P38" s="7"/>
      <c r="Q38" s="7"/>
      <c r="R38" s="7">
        <v>310</v>
      </c>
      <c r="S38" s="24">
        <f t="shared" si="0"/>
        <v>399</v>
      </c>
      <c r="T38" s="22">
        <f t="shared" si="1"/>
        <v>-0.05764411027568922</v>
      </c>
    </row>
    <row r="39" spans="1:20" ht="12.75">
      <c r="A39" s="17" t="s">
        <v>41</v>
      </c>
      <c r="B39" s="7"/>
      <c r="C39" s="7">
        <v>1</v>
      </c>
      <c r="D39" s="7">
        <v>47</v>
      </c>
      <c r="E39" s="7">
        <v>74</v>
      </c>
      <c r="F39" s="7"/>
      <c r="G39" s="7"/>
      <c r="H39" s="7"/>
      <c r="I39" s="7">
        <v>282</v>
      </c>
      <c r="J39" s="24">
        <f t="shared" si="2"/>
        <v>404</v>
      </c>
      <c r="K39" s="7"/>
      <c r="L39" s="7">
        <v>1</v>
      </c>
      <c r="M39" s="7">
        <v>39</v>
      </c>
      <c r="N39" s="7">
        <v>57</v>
      </c>
      <c r="O39" s="7"/>
      <c r="P39" s="7"/>
      <c r="Q39" s="7"/>
      <c r="R39" s="7">
        <v>322</v>
      </c>
      <c r="S39" s="24">
        <f t="shared" si="0"/>
        <v>419</v>
      </c>
      <c r="T39" s="22">
        <f t="shared" si="1"/>
        <v>-0.03579952267303103</v>
      </c>
    </row>
    <row r="40" spans="1:20" ht="12.75">
      <c r="A40" s="17" t="s">
        <v>42</v>
      </c>
      <c r="B40" s="7">
        <v>1</v>
      </c>
      <c r="C40" s="7">
        <v>3</v>
      </c>
      <c r="D40" s="7">
        <v>35</v>
      </c>
      <c r="E40" s="7">
        <v>83</v>
      </c>
      <c r="F40" s="7"/>
      <c r="G40" s="7"/>
      <c r="H40" s="7"/>
      <c r="I40" s="7">
        <v>82</v>
      </c>
      <c r="J40" s="24">
        <f t="shared" si="2"/>
        <v>204</v>
      </c>
      <c r="K40" s="7">
        <v>2</v>
      </c>
      <c r="L40" s="7"/>
      <c r="M40" s="7">
        <v>20</v>
      </c>
      <c r="N40" s="7">
        <v>61</v>
      </c>
      <c r="O40" s="7"/>
      <c r="P40" s="7"/>
      <c r="Q40" s="7"/>
      <c r="R40" s="7">
        <v>140</v>
      </c>
      <c r="S40" s="24">
        <f t="shared" si="0"/>
        <v>223</v>
      </c>
      <c r="T40" s="22">
        <f t="shared" si="1"/>
        <v>-0.08520179372197309</v>
      </c>
    </row>
    <row r="41" spans="1:20" ht="12.75">
      <c r="A41" s="17" t="s">
        <v>43</v>
      </c>
      <c r="B41" s="7"/>
      <c r="C41" s="7">
        <v>2</v>
      </c>
      <c r="D41" s="7">
        <v>26</v>
      </c>
      <c r="E41" s="7">
        <v>21</v>
      </c>
      <c r="F41" s="7"/>
      <c r="G41" s="7"/>
      <c r="H41" s="7"/>
      <c r="I41" s="7">
        <v>87</v>
      </c>
      <c r="J41" s="24">
        <f t="shared" si="2"/>
        <v>136</v>
      </c>
      <c r="K41" s="7">
        <v>3</v>
      </c>
      <c r="L41" s="7">
        <v>3</v>
      </c>
      <c r="M41" s="7">
        <v>41</v>
      </c>
      <c r="N41" s="7">
        <v>27</v>
      </c>
      <c r="O41" s="7"/>
      <c r="P41" s="7"/>
      <c r="Q41" s="7"/>
      <c r="R41" s="7">
        <v>120</v>
      </c>
      <c r="S41" s="24">
        <f t="shared" si="0"/>
        <v>194</v>
      </c>
      <c r="T41" s="22">
        <f t="shared" si="1"/>
        <v>-0.29896907216494845</v>
      </c>
    </row>
    <row r="42" spans="1:20" ht="12.75">
      <c r="A42" s="17" t="s">
        <v>44</v>
      </c>
      <c r="B42" s="7"/>
      <c r="C42" s="7"/>
      <c r="D42" s="7">
        <v>30</v>
      </c>
      <c r="E42" s="7">
        <v>137</v>
      </c>
      <c r="F42" s="7"/>
      <c r="G42" s="7"/>
      <c r="H42" s="7">
        <v>1</v>
      </c>
      <c r="I42" s="7">
        <v>532</v>
      </c>
      <c r="J42" s="24">
        <f t="shared" si="2"/>
        <v>700</v>
      </c>
      <c r="K42" s="7">
        <v>3</v>
      </c>
      <c r="L42" s="7">
        <v>2</v>
      </c>
      <c r="M42" s="7">
        <v>22</v>
      </c>
      <c r="N42" s="7">
        <v>167</v>
      </c>
      <c r="O42" s="7">
        <v>2</v>
      </c>
      <c r="P42" s="7"/>
      <c r="Q42" s="7">
        <v>2</v>
      </c>
      <c r="R42" s="7">
        <v>610</v>
      </c>
      <c r="S42" s="24">
        <f t="shared" si="0"/>
        <v>808</v>
      </c>
      <c r="T42" s="22">
        <f t="shared" si="1"/>
        <v>-0.13366336633663367</v>
      </c>
    </row>
    <row r="43" spans="1:20" ht="12.75">
      <c r="A43" s="17" t="s">
        <v>45</v>
      </c>
      <c r="B43" s="8"/>
      <c r="C43" s="8">
        <v>1</v>
      </c>
      <c r="D43" s="8">
        <v>6</v>
      </c>
      <c r="E43" s="8">
        <v>160</v>
      </c>
      <c r="F43" s="8"/>
      <c r="G43" s="8"/>
      <c r="H43" s="8"/>
      <c r="I43" s="8">
        <v>82</v>
      </c>
      <c r="J43" s="24">
        <f t="shared" si="2"/>
        <v>249</v>
      </c>
      <c r="K43" s="8">
        <v>1</v>
      </c>
      <c r="L43" s="8">
        <v>1</v>
      </c>
      <c r="M43" s="8">
        <v>5</v>
      </c>
      <c r="N43" s="8">
        <v>95</v>
      </c>
      <c r="O43" s="8">
        <v>1</v>
      </c>
      <c r="P43" s="8"/>
      <c r="Q43" s="8"/>
      <c r="R43" s="8">
        <v>80</v>
      </c>
      <c r="S43" s="24">
        <f t="shared" si="0"/>
        <v>183</v>
      </c>
      <c r="T43" s="22">
        <f t="shared" si="1"/>
        <v>0.36065573770491804</v>
      </c>
    </row>
    <row r="44" spans="1:20" ht="12.75">
      <c r="A44" s="17" t="s">
        <v>46</v>
      </c>
      <c r="B44" s="9"/>
      <c r="C44" s="9">
        <v>2</v>
      </c>
      <c r="D44" s="9">
        <v>35</v>
      </c>
      <c r="E44" s="9">
        <v>27</v>
      </c>
      <c r="F44" s="9"/>
      <c r="G44" s="9"/>
      <c r="H44" s="9"/>
      <c r="I44" s="9">
        <v>129</v>
      </c>
      <c r="J44" s="24">
        <f t="shared" si="2"/>
        <v>193</v>
      </c>
      <c r="K44" s="9"/>
      <c r="L44" s="9">
        <v>1</v>
      </c>
      <c r="M44" s="9">
        <v>36</v>
      </c>
      <c r="N44" s="9">
        <v>29</v>
      </c>
      <c r="O44" s="9"/>
      <c r="P44" s="9"/>
      <c r="Q44" s="9"/>
      <c r="R44" s="9">
        <v>145</v>
      </c>
      <c r="S44" s="24">
        <f t="shared" si="0"/>
        <v>211</v>
      </c>
      <c r="T44" s="22">
        <f t="shared" si="1"/>
        <v>-0.08530805687203792</v>
      </c>
    </row>
    <row r="45" spans="1:20" ht="12.75">
      <c r="A45" s="19" t="s">
        <v>47</v>
      </c>
      <c r="B45" s="16">
        <v>1</v>
      </c>
      <c r="C45" s="16"/>
      <c r="D45" s="16">
        <v>30</v>
      </c>
      <c r="E45" s="16">
        <v>48</v>
      </c>
      <c r="F45" s="16"/>
      <c r="G45" s="16"/>
      <c r="H45" s="16"/>
      <c r="I45" s="16">
        <v>126</v>
      </c>
      <c r="J45" s="24">
        <f t="shared" si="2"/>
        <v>205</v>
      </c>
      <c r="K45" s="16"/>
      <c r="L45" s="16">
        <v>10</v>
      </c>
      <c r="M45" s="16">
        <v>37</v>
      </c>
      <c r="N45" s="16">
        <v>50</v>
      </c>
      <c r="O45" s="16"/>
      <c r="P45" s="16"/>
      <c r="Q45" s="16"/>
      <c r="R45" s="16">
        <v>148</v>
      </c>
      <c r="S45" s="24">
        <f t="shared" si="0"/>
        <v>245</v>
      </c>
      <c r="T45" s="22">
        <f t="shared" si="1"/>
        <v>-0.16326530612244897</v>
      </c>
    </row>
    <row r="46" spans="1:20" s="5" customFormat="1" ht="12.75">
      <c r="A46" s="20" t="s">
        <v>48</v>
      </c>
      <c r="B46" s="18">
        <v>1</v>
      </c>
      <c r="C46" s="18"/>
      <c r="D46" s="18">
        <v>52</v>
      </c>
      <c r="E46" s="18">
        <v>34</v>
      </c>
      <c r="F46" s="18">
        <v>1</v>
      </c>
      <c r="G46" s="18"/>
      <c r="H46" s="18"/>
      <c r="I46" s="18">
        <v>145</v>
      </c>
      <c r="J46" s="24">
        <f t="shared" si="2"/>
        <v>233</v>
      </c>
      <c r="K46" s="18"/>
      <c r="L46" s="18"/>
      <c r="M46" s="18">
        <v>42</v>
      </c>
      <c r="N46" s="18">
        <v>37</v>
      </c>
      <c r="O46" s="18"/>
      <c r="P46" s="18"/>
      <c r="Q46" s="18"/>
      <c r="R46" s="18">
        <v>200</v>
      </c>
      <c r="S46" s="24">
        <f t="shared" si="0"/>
        <v>279</v>
      </c>
      <c r="T46" s="22">
        <f t="shared" si="1"/>
        <v>-0.16487455197132617</v>
      </c>
    </row>
    <row r="47" spans="1:20" s="4" customFormat="1" ht="13.5" thickBot="1">
      <c r="A47" s="21" t="s">
        <v>49</v>
      </c>
      <c r="B47" s="25">
        <v>18</v>
      </c>
      <c r="C47" s="25">
        <v>102</v>
      </c>
      <c r="D47" s="25">
        <v>1903</v>
      </c>
      <c r="E47" s="25">
        <v>3547</v>
      </c>
      <c r="F47" s="25">
        <v>17</v>
      </c>
      <c r="G47" s="25">
        <v>6</v>
      </c>
      <c r="H47" s="25">
        <v>2</v>
      </c>
      <c r="I47" s="25">
        <v>11656</v>
      </c>
      <c r="J47" s="25">
        <f>SUM(B47:I47)</f>
        <v>17251</v>
      </c>
      <c r="K47" s="25">
        <v>40</v>
      </c>
      <c r="L47" s="25">
        <v>95</v>
      </c>
      <c r="M47" s="25">
        <v>1732</v>
      </c>
      <c r="N47" s="25">
        <v>3278</v>
      </c>
      <c r="O47" s="25">
        <v>12</v>
      </c>
      <c r="P47" s="25">
        <v>6</v>
      </c>
      <c r="Q47" s="25">
        <v>2</v>
      </c>
      <c r="R47" s="25">
        <v>14282</v>
      </c>
      <c r="S47" s="25">
        <f t="shared" si="0"/>
        <v>19447</v>
      </c>
      <c r="T47" s="23">
        <f t="shared" si="1"/>
        <v>-0.11292230164035584</v>
      </c>
    </row>
    <row r="48" spans="10:18" ht="12.75">
      <c r="J48" s="27"/>
      <c r="O48" s="4"/>
      <c r="P48" s="4"/>
      <c r="Q48" s="4"/>
      <c r="R48" s="4"/>
    </row>
    <row r="49" spans="11:18" ht="12.75">
      <c r="K49" s="4"/>
      <c r="L49" s="4"/>
      <c r="M49" s="4"/>
      <c r="O49" s="1"/>
      <c r="P49" s="1"/>
      <c r="Q49" s="1"/>
      <c r="R49" s="1"/>
    </row>
    <row r="50" spans="11:18" ht="11.25">
      <c r="K50" s="3"/>
      <c r="L50" s="3"/>
      <c r="M50" s="3"/>
      <c r="O50" s="1"/>
      <c r="P50" s="1"/>
      <c r="Q50" s="1"/>
      <c r="R50" s="1"/>
    </row>
    <row r="51" spans="11:18" ht="11.25">
      <c r="K51" s="3"/>
      <c r="L51" s="3"/>
      <c r="M51" s="3"/>
      <c r="O51" s="1"/>
      <c r="P51" s="1"/>
      <c r="Q51" s="1"/>
      <c r="R51" s="1"/>
    </row>
  </sheetData>
  <sheetProtection/>
  <mergeCells count="7">
    <mergeCell ref="A1:T1"/>
    <mergeCell ref="T3:T4"/>
    <mergeCell ref="S3:S4"/>
    <mergeCell ref="J3:J4"/>
    <mergeCell ref="A3:A4"/>
    <mergeCell ref="K3:R3"/>
    <mergeCell ref="B3:I3"/>
  </mergeCells>
  <printOptions/>
  <pageMargins left="0.25" right="0.25" top="0.74" bottom="0.48" header="0.5" footer="0.5"/>
  <pageSetup fitToHeight="1" fitToWidth="1" horizontalDpi="600" verticalDpi="600" orientation="landscape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zoomScalePageLayoutView="0" workbookViewId="0" topLeftCell="A1">
      <selection activeCell="D24" sqref="A1:D24"/>
    </sheetView>
  </sheetViews>
  <sheetFormatPr defaultColWidth="9.140625" defaultRowHeight="12.75"/>
  <cols>
    <col min="1" max="1" width="76.57421875" style="0" customWidth="1"/>
    <col min="2" max="3" width="30.421875" style="0" bestFit="1" customWidth="1"/>
    <col min="4" max="4" width="9.7109375" style="0" customWidth="1"/>
  </cols>
  <sheetData>
    <row r="1" spans="1:4" ht="12.75">
      <c r="A1" s="34" t="s">
        <v>77</v>
      </c>
      <c r="B1" s="34"/>
      <c r="C1" s="34"/>
      <c r="D1" s="34"/>
    </row>
    <row r="2" spans="1:4" ht="13.5" thickBot="1">
      <c r="A2" s="44"/>
      <c r="B2" s="44"/>
      <c r="C2" s="44"/>
      <c r="D2" s="44"/>
    </row>
    <row r="3" spans="1:4" ht="25.5" customHeight="1">
      <c r="A3" s="11" t="s">
        <v>70</v>
      </c>
      <c r="B3" s="12" t="s">
        <v>78</v>
      </c>
      <c r="C3" s="12" t="s">
        <v>79</v>
      </c>
      <c r="D3" s="13" t="s">
        <v>71</v>
      </c>
    </row>
    <row r="4" spans="1:4" ht="25.5">
      <c r="A4" s="14" t="s">
        <v>76</v>
      </c>
      <c r="B4" s="15">
        <v>1</v>
      </c>
      <c r="C4" s="15"/>
      <c r="D4" s="10"/>
    </row>
    <row r="5" spans="1:4" ht="12.75">
      <c r="A5" s="14" t="s">
        <v>50</v>
      </c>
      <c r="B5" s="7">
        <v>751</v>
      </c>
      <c r="C5" s="7">
        <v>829</v>
      </c>
      <c r="D5" s="10">
        <f aca="true" t="shared" si="0" ref="D5:D24">(B5-C5)/C5</f>
        <v>-0.09408926417370325</v>
      </c>
    </row>
    <row r="6" spans="1:4" ht="13.5" customHeight="1">
      <c r="A6" s="14" t="s">
        <v>51</v>
      </c>
      <c r="B6" s="7">
        <v>631</v>
      </c>
      <c r="C6" s="7">
        <v>632</v>
      </c>
      <c r="D6" s="10">
        <f t="shared" si="0"/>
        <v>-0.0015822784810126582</v>
      </c>
    </row>
    <row r="7" spans="1:4" ht="13.5" customHeight="1">
      <c r="A7" s="14" t="s">
        <v>52</v>
      </c>
      <c r="B7" s="7">
        <v>1608</v>
      </c>
      <c r="C7" s="7">
        <v>2252</v>
      </c>
      <c r="D7" s="10">
        <f t="shared" si="0"/>
        <v>-0.28596802841918295</v>
      </c>
    </row>
    <row r="8" spans="1:4" ht="12.75">
      <c r="A8" s="14" t="s">
        <v>53</v>
      </c>
      <c r="B8" s="7">
        <v>3</v>
      </c>
      <c r="C8" s="7">
        <v>8</v>
      </c>
      <c r="D8" s="10">
        <f t="shared" si="0"/>
        <v>-0.625</v>
      </c>
    </row>
    <row r="9" spans="1:4" ht="12.75">
      <c r="A9" s="14" t="s">
        <v>54</v>
      </c>
      <c r="B9" s="7">
        <v>1781</v>
      </c>
      <c r="C9" s="7">
        <v>1684</v>
      </c>
      <c r="D9" s="10">
        <f t="shared" si="0"/>
        <v>0.05760095011876484</v>
      </c>
    </row>
    <row r="10" spans="1:4" ht="12.75">
      <c r="A10" s="14" t="s">
        <v>55</v>
      </c>
      <c r="B10" s="7">
        <v>947</v>
      </c>
      <c r="C10" s="7">
        <v>821</v>
      </c>
      <c r="D10" s="10">
        <f t="shared" si="0"/>
        <v>0.15347137637028013</v>
      </c>
    </row>
    <row r="11" spans="1:5" ht="12.75">
      <c r="A11" s="14" t="s">
        <v>56</v>
      </c>
      <c r="B11" s="7">
        <v>4168</v>
      </c>
      <c r="C11" s="7">
        <v>4610</v>
      </c>
      <c r="D11" s="10">
        <f t="shared" si="0"/>
        <v>-0.09587852494577007</v>
      </c>
      <c r="E11" s="26"/>
    </row>
    <row r="12" spans="1:4" ht="12.75">
      <c r="A12" s="14" t="s">
        <v>57</v>
      </c>
      <c r="B12" s="7">
        <v>1671</v>
      </c>
      <c r="C12" s="7">
        <v>1699</v>
      </c>
      <c r="D12" s="10">
        <f t="shared" si="0"/>
        <v>-0.0164802825191289</v>
      </c>
    </row>
    <row r="13" spans="1:4" ht="12.75">
      <c r="A13" s="14" t="s">
        <v>58</v>
      </c>
      <c r="B13" s="7">
        <v>74</v>
      </c>
      <c r="C13" s="7">
        <v>53</v>
      </c>
      <c r="D13" s="10">
        <f t="shared" si="0"/>
        <v>0.39622641509433965</v>
      </c>
    </row>
    <row r="14" spans="1:4" ht="12.75">
      <c r="A14" s="14" t="s">
        <v>59</v>
      </c>
      <c r="B14" s="7">
        <v>863</v>
      </c>
      <c r="C14" s="7">
        <v>852</v>
      </c>
      <c r="D14" s="10">
        <f t="shared" si="0"/>
        <v>0.012910798122065728</v>
      </c>
    </row>
    <row r="15" spans="1:4" ht="12.75">
      <c r="A15" s="14" t="s">
        <v>60</v>
      </c>
      <c r="B15" s="7">
        <v>13</v>
      </c>
      <c r="C15" s="7">
        <v>10</v>
      </c>
      <c r="D15" s="10">
        <f t="shared" si="0"/>
        <v>0.3</v>
      </c>
    </row>
    <row r="16" spans="1:4" ht="12.75">
      <c r="A16" s="14" t="s">
        <v>61</v>
      </c>
      <c r="B16" s="7">
        <v>929</v>
      </c>
      <c r="C16" s="7">
        <v>1050</v>
      </c>
      <c r="D16" s="10">
        <f t="shared" si="0"/>
        <v>-0.11523809523809524</v>
      </c>
    </row>
    <row r="17" spans="1:4" ht="12.75">
      <c r="A17" s="14" t="s">
        <v>62</v>
      </c>
      <c r="B17" s="7">
        <v>867</v>
      </c>
      <c r="C17" s="7">
        <v>1090</v>
      </c>
      <c r="D17" s="10">
        <f t="shared" si="0"/>
        <v>-0.20458715596330276</v>
      </c>
    </row>
    <row r="18" spans="1:4" ht="12.75">
      <c r="A18" s="14" t="s">
        <v>63</v>
      </c>
      <c r="B18" s="7">
        <v>251</v>
      </c>
      <c r="C18" s="7">
        <v>740</v>
      </c>
      <c r="D18" s="10">
        <f t="shared" si="0"/>
        <v>-0.6608108108108108</v>
      </c>
    </row>
    <row r="19" spans="1:4" ht="12.75">
      <c r="A19" s="14" t="s">
        <v>64</v>
      </c>
      <c r="B19" s="7">
        <v>10</v>
      </c>
      <c r="C19" s="7">
        <v>9</v>
      </c>
      <c r="D19" s="10">
        <f t="shared" si="0"/>
        <v>0.1111111111111111</v>
      </c>
    </row>
    <row r="20" spans="1:4" ht="12.75">
      <c r="A20" s="14" t="s">
        <v>65</v>
      </c>
      <c r="B20" s="7">
        <v>465</v>
      </c>
      <c r="C20" s="7">
        <v>887</v>
      </c>
      <c r="D20" s="10">
        <f t="shared" si="0"/>
        <v>-0.47576099210823</v>
      </c>
    </row>
    <row r="21" spans="1:4" ht="12.75">
      <c r="A21" s="14" t="s">
        <v>66</v>
      </c>
      <c r="B21" s="7">
        <v>1495</v>
      </c>
      <c r="C21" s="7">
        <v>1443</v>
      </c>
      <c r="D21" s="10">
        <f t="shared" si="0"/>
        <v>0.036036036036036036</v>
      </c>
    </row>
    <row r="22" spans="1:4" ht="12.75">
      <c r="A22" s="14" t="s">
        <v>67</v>
      </c>
      <c r="B22" s="7">
        <v>362</v>
      </c>
      <c r="C22" s="7">
        <v>394</v>
      </c>
      <c r="D22" s="10">
        <f t="shared" si="0"/>
        <v>-0.08121827411167512</v>
      </c>
    </row>
    <row r="23" spans="1:4" s="4" customFormat="1" ht="12.75">
      <c r="A23" s="30" t="s">
        <v>68</v>
      </c>
      <c r="B23" s="29">
        <v>361</v>
      </c>
      <c r="C23" s="29">
        <v>384</v>
      </c>
      <c r="D23" s="10">
        <f t="shared" si="0"/>
        <v>-0.059895833333333336</v>
      </c>
    </row>
    <row r="24" spans="1:4" ht="13.5" thickBot="1">
      <c r="A24" s="31" t="s">
        <v>49</v>
      </c>
      <c r="B24" s="32">
        <v>17251</v>
      </c>
      <c r="C24" s="33">
        <v>19447</v>
      </c>
      <c r="D24" s="28">
        <f t="shared" si="0"/>
        <v>-0.11292230164035584</v>
      </c>
    </row>
    <row r="25" ht="12.75">
      <c r="B25" s="26"/>
    </row>
  </sheetData>
  <sheetProtection/>
  <mergeCells count="2">
    <mergeCell ref="A1:D1"/>
    <mergeCell ref="A2:D2"/>
  </mergeCells>
  <printOptions/>
  <pageMargins left="0.37" right="0.28" top="1" bottom="1" header="0.5" footer="0.5"/>
  <pageSetup fitToHeight="1" fitToWidth="1" horizontalDpi="600" verticalDpi="600" orientation="landscape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4. Inmatriculari pe Judet - Forma Juridica</dc:title>
  <dc:subject/>
  <dc:creator>Administrator</dc:creator>
  <cp:keywords/>
  <dc:description/>
  <cp:lastModifiedBy>admin</cp:lastModifiedBy>
  <cp:lastPrinted>2017-03-17T06:18:16Z</cp:lastPrinted>
  <dcterms:created xsi:type="dcterms:W3CDTF">2012-03-26T08:58:35Z</dcterms:created>
  <dcterms:modified xsi:type="dcterms:W3CDTF">2017-03-17T06:19:30Z</dcterms:modified>
  <cp:category/>
  <cp:version/>
  <cp:contentType/>
  <cp:contentStatus/>
</cp:coreProperties>
</file>