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<sst xmlns="http://schemas.openxmlformats.org/spreadsheetml/2006/main" count="201" uniqueCount="108">
  <si>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</si>
  <si>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</si>
  <si>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</si>
  <si>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</si>
  <si>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</si>
  <si>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</si>
  <si>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</si>
  <si>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</si>
  <si>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</si>
  <si>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</si>
  <si>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</si>
  <si>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</si>
  <si>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</si>
  <si>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</si>
  <si>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</si>
  <si>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</si>
  <si>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</si>
  <si>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</si>
  <si>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</si>
  <si>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</si>
  <si>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</si>
  <si>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</si>
  <si>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</si>
  <si>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</si>
  <si>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</si>
  <si>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</si>
  <si>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</si>
  <si>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</si>
  <si>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</si>
  <si>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</si>
  <si>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</si>
  <si>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</si>
  <si>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</si>
  <si>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</si>
  <si>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</si>
  <si>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</si>
  <si>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</si>
  <si>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</si>
  <si>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</si>
  <si>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</si>
  <si>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</si>
  <si>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</si>
  <si>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</si>
  <si>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</si>
  <si>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</si>
  <si>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</si>
  <si>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</si>
  <si>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</si>
  <si>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</si>
  <si>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</si>
  <si>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</si>
  <si>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</si>
  <si>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</si>
  <si>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</si>
  <si>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</si>
  <si>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</si>
  <si>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</si>
  <si>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</si>
  <si>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</si>
  <si>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</si>
  <si>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</si>
  <si>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</si>
  <si>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</si>
  <si>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</si>
  <si>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</si>
  <si>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</si>
  <si>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</si>
  <si>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</si>
  <si>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</si>
  <si>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</si>
  <si>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</si>
  <si>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</si>
  <si>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</si>
  <si>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</si>
  <si>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</si>
  <si>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</si>
  <si>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</si>
  <si>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</si>
  <si>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</si>
  <si>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</si>
  <si>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</si>
  <si>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</si>
  <si>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</si>
  <si>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</si>
  <si>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</si>
  <si>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</si>
  <si>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</si>
  <si>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</si>
  <si>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</si>
  <si>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</si>
  <si>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</si>
  <si>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</si>
  <si>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</si>
  <si>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</si>
  <si>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</si>
  <si>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</si>
  <si>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</si>
  <si>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</si>
  <si>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</si>
  <si>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</si>
  <si>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</si>
  <si>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</si>
  <si>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</si>
  <si>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</si>
  <si>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</si>
  <si>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</si>
  <si>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</si>
  <si>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28.02.2017</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</si>
</sst>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 numFmtId="169" formatCode="#.#"/>
    <numFmt numFmtId="170"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0" borderId="2" applyNumberFormat="0" applyFill="0" applyAlignment="0" applyProtection="0"/>
    <xf numFmtId="0" fontId="25" fillId="35" borderId="0" applyNumberFormat="0" applyBorder="0" applyAlignment="0" applyProtection="0"/>
    <xf numFmtId="0" fontId="26" fillId="34" borderId="3" applyNumberFormat="0" applyAlignment="0" applyProtection="0"/>
    <xf numFmtId="0" fontId="27" fillId="36" borderId="1" applyNumberFormat="0" applyAlignment="0" applyProtection="0"/>
    <xf numFmtId="166" fontId="0" fillId="0" borderId="0">
      <alignment/>
      <protection/>
    </xf>
    <xf numFmtId="45" fontId="0" fillId="0" borderId="0">
      <alignment/>
      <protection/>
    </xf>
    <xf numFmtId="0" fontId="28" fillId="37" borderId="0" applyNumberFormat="0" applyBorder="0" applyAlignment="0" applyProtection="0"/>
    <xf numFmtId="0" fontId="2" fillId="0" borderId="0">
      <alignment/>
      <protection/>
    </xf>
    <xf numFmtId="0" fontId="0" fillId="38" borderId="4" applyNumberFormat="0" applyFont="0" applyAlignment="0" applyProtection="0"/>
    <xf numFmtId="0" fontId="20" fillId="38"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9" borderId="9" applyNumberFormat="0" applyAlignment="0" applyProtection="0"/>
    <xf numFmtId="164" fontId="0" fillId="0" borderId="0">
      <alignment/>
      <protection/>
    </xf>
    <xf numFmtId="165" fontId="0" fillId="0" borderId="0">
      <alignment/>
      <protection/>
    </xf>
  </cellStyleXfs>
  <cellXfs count="26">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0" xfId="0" applyAlignment="1">
      <alignment/>
    </xf>
    <xf numFmtId="0" fontId="1" fillId="40" borderId="10" xfId="0" applyFont="1" applyFill="1" applyBorder="1" applyAlignment="1">
      <alignment horizontal="center" vertical="center"/>
    </xf>
    <xf numFmtId="0" fontId="1" fillId="0" borderId="0" xfId="0" applyFont="1" applyAlignment="1">
      <alignment horizontal="center"/>
    </xf>
    <xf numFmtId="0" fontId="2" fillId="0" borderId="12" xfId="0" applyFont="1" applyBorder="1" applyAlignment="1">
      <alignment horizontal="left" vertical="top" wrapText="1"/>
    </xf>
    <xf numFmtId="0" fontId="1" fillId="40" borderId="13" xfId="0" applyFont="1" applyFill="1" applyBorder="1" applyAlignment="1">
      <alignment horizontal="center" vertical="center"/>
    </xf>
    <xf numFmtId="0" fontId="1" fillId="40" borderId="14"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3" xfId="0" applyNumberFormat="1" applyFont="1" applyFill="1" applyBorder="1" applyAlignment="1">
      <alignment horizontal="center" vertical="center" wrapText="1"/>
    </xf>
    <xf numFmtId="0" fontId="1" fillId="40" borderId="14"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un" xfId="47"/>
    <cellStyle name="Calcul" xfId="48"/>
    <cellStyle name="Celulă legată" xfId="49"/>
    <cellStyle name="Eronat" xfId="50"/>
    <cellStyle name="Ieșire" xfId="51"/>
    <cellStyle name="Intrare" xfId="52"/>
    <cellStyle name="Currency" xfId="53"/>
    <cellStyle name="Currency [0]" xfId="54"/>
    <cellStyle name="Neutru" xfId="55"/>
    <cellStyle name="Normal 2" xfId="56"/>
    <cellStyle name="Notă" xfId="57"/>
    <cellStyle name="Note 2" xfId="58"/>
    <cellStyle name="Percent" xfId="59"/>
    <cellStyle name="Text avertisment" xfId="60"/>
    <cellStyle name="Text explicativ" xfId="61"/>
    <cellStyle name="Titlu" xfId="62"/>
    <cellStyle name="Titlu 1" xfId="63"/>
    <cellStyle name="Titlu 2" xfId="64"/>
    <cellStyle name="Titlu 3" xfId="65"/>
    <cellStyle name="Titlu 4" xfId="66"/>
    <cellStyle name="Total" xfId="67"/>
    <cellStyle name="Verificare celulă" xfId="68"/>
    <cellStyle name="Comma" xfId="69"/>
    <cellStyle name="Comma [0]"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18" t="s">
        <v>97</v>
      </c>
      <c r="B1" s="18"/>
      <c r="C1" s="18"/>
      <c r="D1" s="18"/>
      <c r="E1" s="18"/>
      <c r="F1" s="18"/>
      <c r="G1" s="18"/>
      <c r="H1" s="18"/>
      <c r="I1" s="18"/>
      <c r="J1" s="18"/>
      <c r="K1" s="18"/>
      <c r="L1" s="18"/>
      <c r="M1" s="18"/>
      <c r="N1" s="18"/>
    </row>
    <row r="2" spans="1:14" ht="12.75">
      <c r="A2" s="14"/>
      <c r="B2" s="18" t="s">
        <v>107</v>
      </c>
      <c r="C2" s="18"/>
      <c r="D2" s="18"/>
      <c r="E2" s="18"/>
      <c r="F2" s="18"/>
      <c r="G2" s="18"/>
      <c r="H2" s="18"/>
      <c r="I2" s="18"/>
      <c r="J2" s="18"/>
      <c r="K2" s="18"/>
      <c r="L2" s="18"/>
      <c r="M2" s="18"/>
      <c r="N2" s="18"/>
    </row>
    <row r="3" ht="12.75">
      <c r="B3" s="2"/>
    </row>
    <row r="4" spans="2:14" ht="21.75" customHeight="1">
      <c r="B4" s="20" t="s">
        <v>85</v>
      </c>
      <c r="C4" s="20" t="s">
        <v>90</v>
      </c>
      <c r="D4" s="23" t="s">
        <v>106</v>
      </c>
      <c r="E4" s="17" t="s">
        <v>92</v>
      </c>
      <c r="F4" s="17"/>
      <c r="G4" s="17"/>
      <c r="H4" s="17"/>
      <c r="I4" s="17"/>
      <c r="J4" s="17"/>
      <c r="K4" s="17"/>
      <c r="L4" s="17"/>
      <c r="M4" s="17"/>
      <c r="N4" s="17"/>
    </row>
    <row r="5" spans="1:14" s="8" customFormat="1" ht="21.75" customHeight="1">
      <c r="A5" s="6" t="s">
        <v>39</v>
      </c>
      <c r="B5" s="21"/>
      <c r="C5" s="21"/>
      <c r="D5" s="24"/>
      <c r="E5" s="17" t="s">
        <v>95</v>
      </c>
      <c r="F5" s="17"/>
      <c r="G5" s="17" t="s">
        <v>86</v>
      </c>
      <c r="H5" s="17"/>
      <c r="I5" s="17" t="s">
        <v>87</v>
      </c>
      <c r="J5" s="17"/>
      <c r="K5" s="17" t="s">
        <v>88</v>
      </c>
      <c r="L5" s="17"/>
      <c r="M5" s="17" t="s">
        <v>89</v>
      </c>
      <c r="N5" s="17"/>
    </row>
    <row r="6" spans="1:14" s="8" customFormat="1" ht="21.75" customHeight="1">
      <c r="A6" s="6"/>
      <c r="B6" s="22"/>
      <c r="C6" s="22"/>
      <c r="D6" s="25"/>
      <c r="E6" s="7" t="s">
        <v>93</v>
      </c>
      <c r="F6" s="7" t="s">
        <v>94</v>
      </c>
      <c r="G6" s="7" t="s">
        <v>93</v>
      </c>
      <c r="H6" s="7" t="s">
        <v>94</v>
      </c>
      <c r="I6" s="7" t="s">
        <v>93</v>
      </c>
      <c r="J6" s="7" t="s">
        <v>94</v>
      </c>
      <c r="K6" s="7" t="s">
        <v>93</v>
      </c>
      <c r="L6" s="7" t="s">
        <v>94</v>
      </c>
      <c r="M6" s="7" t="s">
        <v>93</v>
      </c>
      <c r="N6" s="7" t="s">
        <v>94</v>
      </c>
    </row>
    <row r="7" spans="1:18" ht="12.75">
      <c r="A7" s="1" t="s">
        <v>66</v>
      </c>
      <c r="B7" s="3" t="s">
        <v>7</v>
      </c>
      <c r="C7" s="9">
        <f>man!C2</f>
        <v>11333</v>
      </c>
      <c r="D7" s="9">
        <f>E7+G7+I7+K7+M7</f>
        <v>11758</v>
      </c>
      <c r="E7" s="9">
        <f>man!E2</f>
        <v>1958</v>
      </c>
      <c r="F7" s="10">
        <f>E7/D7*100</f>
        <v>16.652491920394624</v>
      </c>
      <c r="G7" s="9">
        <f>man!F2</f>
        <v>3087</v>
      </c>
      <c r="H7" s="10">
        <f>G7/D7*100</f>
        <v>26.25446504507569</v>
      </c>
      <c r="I7" s="9">
        <f>man!G2</f>
        <v>3514</v>
      </c>
      <c r="J7" s="10">
        <f>I7/D7*100</f>
        <v>29.886035039972786</v>
      </c>
      <c r="K7" s="9">
        <f>man!H2</f>
        <v>1876</v>
      </c>
      <c r="L7" s="10">
        <f>K7/D7*100</f>
        <v>15.955094403810172</v>
      </c>
      <c r="M7" s="9">
        <f>man!I2</f>
        <v>1323</v>
      </c>
      <c r="N7" s="10">
        <f>M7/D7*100</f>
        <v>11.251913590746726</v>
      </c>
      <c r="P7" s="16"/>
      <c r="Q7" s="15"/>
      <c r="R7" s="15"/>
    </row>
    <row r="8" spans="1:18" ht="12.75">
      <c r="A8" s="1" t="s">
        <v>47</v>
      </c>
      <c r="B8" s="3" t="s">
        <v>11</v>
      </c>
      <c r="C8" s="9">
        <f>man!C3</f>
        <v>10475</v>
      </c>
      <c r="D8" s="9">
        <f aca="true" t="shared" si="0" ref="D8:D48">E8+G8+I8+K8+M8</f>
        <v>11445</v>
      </c>
      <c r="E8" s="9">
        <f>man!E3</f>
        <v>1561</v>
      </c>
      <c r="F8" s="10">
        <f aca="true" t="shared" si="1" ref="F8:F48">E8/D8*100</f>
        <v>13.639143730886849</v>
      </c>
      <c r="G8" s="9">
        <f>man!F3</f>
        <v>2813</v>
      </c>
      <c r="H8" s="10">
        <f aca="true" t="shared" si="2" ref="H8:H48">G8/D8*100</f>
        <v>24.57841852337265</v>
      </c>
      <c r="I8" s="9">
        <f>man!G3</f>
        <v>3490</v>
      </c>
      <c r="J8" s="10">
        <f aca="true" t="shared" si="3" ref="J8:J48">I8/D8*100</f>
        <v>30.493665356050677</v>
      </c>
      <c r="K8" s="9">
        <f>man!H3</f>
        <v>1965</v>
      </c>
      <c r="L8" s="10">
        <f aca="true" t="shared" si="4" ref="L8:L48">K8/D8*100</f>
        <v>17.169069462647442</v>
      </c>
      <c r="M8" s="9">
        <f>man!I3</f>
        <v>1616</v>
      </c>
      <c r="N8" s="10">
        <f aca="true" t="shared" si="5" ref="N8:N48">M8/D8*100</f>
        <v>14.119702927042377</v>
      </c>
      <c r="P8" s="16"/>
      <c r="Q8" s="15"/>
      <c r="R8" s="15"/>
    </row>
    <row r="9" spans="1:18" ht="12.75">
      <c r="A9" s="1" t="s">
        <v>58</v>
      </c>
      <c r="B9" s="3" t="s">
        <v>13</v>
      </c>
      <c r="C9" s="9">
        <f>man!C4</f>
        <v>10430</v>
      </c>
      <c r="D9" s="9">
        <f t="shared" si="0"/>
        <v>11144</v>
      </c>
      <c r="E9" s="9">
        <f>man!E4</f>
        <v>1337</v>
      </c>
      <c r="F9" s="10">
        <f t="shared" si="1"/>
        <v>11.99748743718593</v>
      </c>
      <c r="G9" s="9">
        <f>man!F4</f>
        <v>2841</v>
      </c>
      <c r="H9" s="10">
        <f t="shared" si="2"/>
        <v>25.493539124192388</v>
      </c>
      <c r="I9" s="9">
        <f>man!G4</f>
        <v>3540</v>
      </c>
      <c r="J9" s="10">
        <f t="shared" si="3"/>
        <v>31.76597272074659</v>
      </c>
      <c r="K9" s="9">
        <f>man!H4</f>
        <v>1926</v>
      </c>
      <c r="L9" s="10">
        <f t="shared" si="4"/>
        <v>17.28284278535535</v>
      </c>
      <c r="M9" s="9">
        <f>man!I4</f>
        <v>1500</v>
      </c>
      <c r="N9" s="10">
        <f t="shared" si="5"/>
        <v>13.460157932519742</v>
      </c>
      <c r="P9" s="16"/>
      <c r="Q9" s="15"/>
      <c r="R9" s="15"/>
    </row>
    <row r="10" spans="1:18" ht="12.75">
      <c r="A10" s="1" t="s">
        <v>2</v>
      </c>
      <c r="B10" s="3" t="s">
        <v>62</v>
      </c>
      <c r="C10" s="9">
        <f>man!C5</f>
        <v>10354</v>
      </c>
      <c r="D10" s="9">
        <f t="shared" si="0"/>
        <v>11505</v>
      </c>
      <c r="E10" s="9">
        <f>man!E5</f>
        <v>1391</v>
      </c>
      <c r="F10" s="10">
        <f t="shared" si="1"/>
        <v>12.09039548022599</v>
      </c>
      <c r="G10" s="9">
        <f>man!F5</f>
        <v>2869</v>
      </c>
      <c r="H10" s="10">
        <f t="shared" si="2"/>
        <v>24.936983920034766</v>
      </c>
      <c r="I10" s="9">
        <f>man!G5</f>
        <v>3427</v>
      </c>
      <c r="J10" s="10">
        <f t="shared" si="3"/>
        <v>29.787049109083007</v>
      </c>
      <c r="K10" s="9">
        <f>man!H5</f>
        <v>2069</v>
      </c>
      <c r="L10" s="10">
        <f t="shared" si="4"/>
        <v>17.98348544111256</v>
      </c>
      <c r="M10" s="9">
        <f>man!I5</f>
        <v>1749</v>
      </c>
      <c r="N10" s="10">
        <f t="shared" si="5"/>
        <v>15.202086049543675</v>
      </c>
      <c r="P10" s="16"/>
      <c r="Q10" s="15"/>
      <c r="R10" s="15"/>
    </row>
    <row r="11" spans="1:18" ht="12.75">
      <c r="A11" s="1" t="s">
        <v>1</v>
      </c>
      <c r="B11" s="3" t="s">
        <v>60</v>
      </c>
      <c r="C11" s="9">
        <f>man!C6</f>
        <v>15252</v>
      </c>
      <c r="D11" s="9">
        <f t="shared" si="0"/>
        <v>15807</v>
      </c>
      <c r="E11" s="9">
        <f>man!E6</f>
        <v>2776</v>
      </c>
      <c r="F11" s="10">
        <f t="shared" si="1"/>
        <v>17.561839691276017</v>
      </c>
      <c r="G11" s="9">
        <f>man!F6</f>
        <v>4718</v>
      </c>
      <c r="H11" s="10">
        <f t="shared" si="2"/>
        <v>29.847535901815654</v>
      </c>
      <c r="I11" s="9">
        <f>man!G6</f>
        <v>4669</v>
      </c>
      <c r="J11" s="10">
        <f t="shared" si="3"/>
        <v>29.537546656544567</v>
      </c>
      <c r="K11" s="9">
        <f>man!H6</f>
        <v>2233</v>
      </c>
      <c r="L11" s="10">
        <f t="shared" si="4"/>
        <v>14.126652748782185</v>
      </c>
      <c r="M11" s="9">
        <f>man!I6</f>
        <v>1411</v>
      </c>
      <c r="N11" s="10">
        <f t="shared" si="5"/>
        <v>8.926425001581578</v>
      </c>
      <c r="P11" s="16"/>
      <c r="Q11" s="15"/>
      <c r="R11" s="15"/>
    </row>
    <row r="12" spans="1:18" ht="12.75">
      <c r="A12" s="1" t="s">
        <v>21</v>
      </c>
      <c r="B12" s="3" t="s">
        <v>70</v>
      </c>
      <c r="C12" s="9">
        <f>man!C7</f>
        <v>8967</v>
      </c>
      <c r="D12" s="9">
        <f t="shared" si="0"/>
        <v>9917</v>
      </c>
      <c r="E12" s="9">
        <f>man!E7</f>
        <v>1586</v>
      </c>
      <c r="F12" s="10">
        <f t="shared" si="1"/>
        <v>15.992739739840678</v>
      </c>
      <c r="G12" s="9">
        <f>man!F7</f>
        <v>2363</v>
      </c>
      <c r="H12" s="10">
        <f t="shared" si="2"/>
        <v>23.82777049510941</v>
      </c>
      <c r="I12" s="9">
        <f>man!G7</f>
        <v>2774</v>
      </c>
      <c r="J12" s="10">
        <f t="shared" si="3"/>
        <v>27.972169002722598</v>
      </c>
      <c r="K12" s="9">
        <f>man!H7</f>
        <v>1715</v>
      </c>
      <c r="L12" s="10">
        <f t="shared" si="4"/>
        <v>17.29353635171927</v>
      </c>
      <c r="M12" s="9">
        <f>man!I7</f>
        <v>1479</v>
      </c>
      <c r="N12" s="10">
        <f t="shared" si="5"/>
        <v>14.913784410608047</v>
      </c>
      <c r="P12" s="16"/>
      <c r="Q12" s="15"/>
      <c r="R12" s="15"/>
    </row>
    <row r="13" spans="1:18" ht="12.75">
      <c r="A13" s="1" t="s">
        <v>18</v>
      </c>
      <c r="B13" s="3" t="s">
        <v>37</v>
      </c>
      <c r="C13" s="9">
        <f>man!C8</f>
        <v>7335</v>
      </c>
      <c r="D13" s="9">
        <f t="shared" si="0"/>
        <v>7801</v>
      </c>
      <c r="E13" s="9">
        <f>man!E8</f>
        <v>1013</v>
      </c>
      <c r="F13" s="10">
        <f t="shared" si="1"/>
        <v>12.985514677605437</v>
      </c>
      <c r="G13" s="9">
        <f>man!F8</f>
        <v>1894</v>
      </c>
      <c r="H13" s="10">
        <f t="shared" si="2"/>
        <v>24.27893859761569</v>
      </c>
      <c r="I13" s="9">
        <f>man!G8</f>
        <v>2545</v>
      </c>
      <c r="J13" s="10">
        <f t="shared" si="3"/>
        <v>32.624022561210104</v>
      </c>
      <c r="K13" s="9">
        <f>man!H8</f>
        <v>1417</v>
      </c>
      <c r="L13" s="10">
        <f t="shared" si="4"/>
        <v>18.164337905396742</v>
      </c>
      <c r="M13" s="9">
        <f>man!I8</f>
        <v>932</v>
      </c>
      <c r="N13" s="10">
        <f t="shared" si="5"/>
        <v>11.94718625817203</v>
      </c>
      <c r="P13" s="16"/>
      <c r="Q13" s="15"/>
      <c r="R13" s="15"/>
    </row>
    <row r="14" spans="1:18" ht="12.75">
      <c r="A14" s="1" t="s">
        <v>22</v>
      </c>
      <c r="B14" s="3" t="s">
        <v>74</v>
      </c>
      <c r="C14" s="9">
        <f>man!C9</f>
        <v>9563</v>
      </c>
      <c r="D14" s="9">
        <f t="shared" si="0"/>
        <v>9854</v>
      </c>
      <c r="E14" s="9">
        <f>man!E9</f>
        <v>1128</v>
      </c>
      <c r="F14" s="10">
        <f t="shared" si="1"/>
        <v>11.447128069819362</v>
      </c>
      <c r="G14" s="9">
        <f>man!F9</f>
        <v>2834</v>
      </c>
      <c r="H14" s="10">
        <f t="shared" si="2"/>
        <v>28.759894459102902</v>
      </c>
      <c r="I14" s="9">
        <f>man!G9</f>
        <v>2833</v>
      </c>
      <c r="J14" s="10">
        <f t="shared" si="3"/>
        <v>28.749746295920435</v>
      </c>
      <c r="K14" s="9">
        <f>man!H9</f>
        <v>1625</v>
      </c>
      <c r="L14" s="10">
        <f t="shared" si="4"/>
        <v>16.490765171503956</v>
      </c>
      <c r="M14" s="9">
        <f>man!I9</f>
        <v>1434</v>
      </c>
      <c r="N14" s="10">
        <f t="shared" si="5"/>
        <v>14.552466003653338</v>
      </c>
      <c r="P14" s="16"/>
      <c r="Q14" s="15"/>
      <c r="R14" s="15"/>
    </row>
    <row r="15" spans="1:18" ht="12.75">
      <c r="A15" s="1" t="s">
        <v>24</v>
      </c>
      <c r="B15" s="3" t="s">
        <v>71</v>
      </c>
      <c r="C15" s="9">
        <f>man!C10</f>
        <v>5790</v>
      </c>
      <c r="D15" s="9">
        <f t="shared" si="0"/>
        <v>6134</v>
      </c>
      <c r="E15" s="9">
        <f>man!E10</f>
        <v>728</v>
      </c>
      <c r="F15" s="10">
        <f t="shared" si="1"/>
        <v>11.868275187479622</v>
      </c>
      <c r="G15" s="9">
        <f>man!F10</f>
        <v>1426</v>
      </c>
      <c r="H15" s="10">
        <f t="shared" si="2"/>
        <v>23.247473100749918</v>
      </c>
      <c r="I15" s="9">
        <f>man!G10</f>
        <v>1980</v>
      </c>
      <c r="J15" s="10">
        <f t="shared" si="3"/>
        <v>32.27910009781546</v>
      </c>
      <c r="K15" s="9">
        <f>man!H10</f>
        <v>1055</v>
      </c>
      <c r="L15" s="10">
        <f t="shared" si="4"/>
        <v>17.199217476361266</v>
      </c>
      <c r="M15" s="9">
        <f>man!I10</f>
        <v>945</v>
      </c>
      <c r="N15" s="10">
        <f t="shared" si="5"/>
        <v>15.405934137593741</v>
      </c>
      <c r="P15" s="16"/>
      <c r="Q15" s="15"/>
      <c r="R15" s="15"/>
    </row>
    <row r="16" spans="1:18" ht="12.75">
      <c r="A16" s="1" t="s">
        <v>30</v>
      </c>
      <c r="B16" s="3" t="s">
        <v>45</v>
      </c>
      <c r="C16" s="9">
        <f>man!C11</f>
        <v>27560</v>
      </c>
      <c r="D16" s="9">
        <f t="shared" si="0"/>
        <v>28620</v>
      </c>
      <c r="E16" s="9">
        <f>man!E11</f>
        <v>2738</v>
      </c>
      <c r="F16" s="10">
        <f t="shared" si="1"/>
        <v>9.566736547868624</v>
      </c>
      <c r="G16" s="9">
        <f>man!F11</f>
        <v>8740</v>
      </c>
      <c r="H16" s="10">
        <f t="shared" si="2"/>
        <v>30.538085255066388</v>
      </c>
      <c r="I16" s="9">
        <f>man!G11</f>
        <v>8290</v>
      </c>
      <c r="J16" s="10">
        <f t="shared" si="3"/>
        <v>28.96575821104123</v>
      </c>
      <c r="K16" s="9">
        <f>man!H11</f>
        <v>4608</v>
      </c>
      <c r="L16" s="10">
        <f t="shared" si="4"/>
        <v>16.10062893081761</v>
      </c>
      <c r="M16" s="9">
        <f>man!I11</f>
        <v>4244</v>
      </c>
      <c r="N16" s="10">
        <f t="shared" si="5"/>
        <v>14.82879105520615</v>
      </c>
      <c r="P16" s="16"/>
      <c r="Q16" s="15"/>
      <c r="R16" s="15"/>
    </row>
    <row r="17" spans="1:18" ht="12.75">
      <c r="A17" s="1" t="s">
        <v>77</v>
      </c>
      <c r="B17" s="3" t="s">
        <v>16</v>
      </c>
      <c r="C17" s="9">
        <f>man!C12</f>
        <v>6881</v>
      </c>
      <c r="D17" s="9">
        <f t="shared" si="0"/>
        <v>7211</v>
      </c>
      <c r="E17" s="9">
        <f>man!E12</f>
        <v>911</v>
      </c>
      <c r="F17" s="10">
        <f t="shared" si="1"/>
        <v>12.633476632921925</v>
      </c>
      <c r="G17" s="9">
        <f>man!F12</f>
        <v>1770</v>
      </c>
      <c r="H17" s="10">
        <f t="shared" si="2"/>
        <v>24.54583275551241</v>
      </c>
      <c r="I17" s="9">
        <f>man!G12</f>
        <v>2254</v>
      </c>
      <c r="J17" s="10">
        <f t="shared" si="3"/>
        <v>31.25780058244349</v>
      </c>
      <c r="K17" s="9">
        <f>man!H12</f>
        <v>1266</v>
      </c>
      <c r="L17" s="10">
        <f t="shared" si="4"/>
        <v>17.556510886146164</v>
      </c>
      <c r="M17" s="9">
        <f>man!I12</f>
        <v>1010</v>
      </c>
      <c r="N17" s="10">
        <f t="shared" si="5"/>
        <v>14.006379142976009</v>
      </c>
      <c r="P17" s="16"/>
      <c r="Q17" s="15"/>
      <c r="R17" s="15"/>
    </row>
    <row r="18" spans="1:18" ht="12.75">
      <c r="A18" s="1" t="s">
        <v>64</v>
      </c>
      <c r="B18" s="3" t="s">
        <v>12</v>
      </c>
      <c r="C18" s="9">
        <f>man!C13</f>
        <v>5437</v>
      </c>
      <c r="D18" s="9">
        <f t="shared" si="0"/>
        <v>5786</v>
      </c>
      <c r="E18" s="9">
        <f>man!E13</f>
        <v>797</v>
      </c>
      <c r="F18" s="10">
        <f t="shared" si="1"/>
        <v>13.774628413411683</v>
      </c>
      <c r="G18" s="9">
        <f>man!F13</f>
        <v>1532</v>
      </c>
      <c r="H18" s="10">
        <f t="shared" si="2"/>
        <v>26.477704804701002</v>
      </c>
      <c r="I18" s="9">
        <f>man!G13</f>
        <v>1634</v>
      </c>
      <c r="J18" s="10">
        <f t="shared" si="3"/>
        <v>28.2405807120636</v>
      </c>
      <c r="K18" s="9">
        <f>man!H13</f>
        <v>973</v>
      </c>
      <c r="L18" s="10">
        <f t="shared" si="4"/>
        <v>16.81645350846872</v>
      </c>
      <c r="M18" s="9">
        <f>man!I13</f>
        <v>850</v>
      </c>
      <c r="N18" s="10">
        <f t="shared" si="5"/>
        <v>14.690632561354994</v>
      </c>
      <c r="P18" s="16"/>
      <c r="Q18" s="15"/>
      <c r="R18" s="15"/>
    </row>
    <row r="19" spans="1:18" ht="12.75">
      <c r="A19" s="1" t="s">
        <v>38</v>
      </c>
      <c r="B19" s="3" t="s">
        <v>3</v>
      </c>
      <c r="C19" s="9">
        <f>man!C14</f>
        <v>4614</v>
      </c>
      <c r="D19" s="9">
        <f t="shared" si="0"/>
        <v>4928</v>
      </c>
      <c r="E19" s="9">
        <f>man!E14</f>
        <v>677</v>
      </c>
      <c r="F19" s="10">
        <f t="shared" si="1"/>
        <v>13.737824675324676</v>
      </c>
      <c r="G19" s="9">
        <f>man!F14</f>
        <v>1271</v>
      </c>
      <c r="H19" s="10">
        <f t="shared" si="2"/>
        <v>25.7913961038961</v>
      </c>
      <c r="I19" s="9">
        <f>man!G14</f>
        <v>1537</v>
      </c>
      <c r="J19" s="10">
        <f t="shared" si="3"/>
        <v>31.189123376623378</v>
      </c>
      <c r="K19" s="9">
        <f>man!H14</f>
        <v>767</v>
      </c>
      <c r="L19" s="10">
        <f t="shared" si="4"/>
        <v>15.564123376623376</v>
      </c>
      <c r="M19" s="9">
        <f>man!I14</f>
        <v>676</v>
      </c>
      <c r="N19" s="10">
        <f t="shared" si="5"/>
        <v>13.717532467532468</v>
      </c>
      <c r="P19" s="16"/>
      <c r="Q19" s="15"/>
      <c r="R19" s="15"/>
    </row>
    <row r="20" spans="1:18" ht="12.75">
      <c r="A20" s="1" t="s">
        <v>51</v>
      </c>
      <c r="B20" s="3" t="s">
        <v>43</v>
      </c>
      <c r="C20" s="9">
        <f>man!C15</f>
        <v>16871</v>
      </c>
      <c r="D20" s="9">
        <f t="shared" si="0"/>
        <v>17365</v>
      </c>
      <c r="E20" s="9">
        <f>man!E15</f>
        <v>2275</v>
      </c>
      <c r="F20" s="10">
        <f t="shared" si="1"/>
        <v>13.101065361359055</v>
      </c>
      <c r="G20" s="9">
        <f>man!F15</f>
        <v>4971</v>
      </c>
      <c r="H20" s="10">
        <f t="shared" si="2"/>
        <v>28.626547653325655</v>
      </c>
      <c r="I20" s="9">
        <f>man!G15</f>
        <v>4956</v>
      </c>
      <c r="J20" s="10">
        <f t="shared" si="3"/>
        <v>28.54016700259142</v>
      </c>
      <c r="K20" s="9">
        <f>man!H15</f>
        <v>2928</v>
      </c>
      <c r="L20" s="10">
        <f t="shared" si="4"/>
        <v>16.861503023322776</v>
      </c>
      <c r="M20" s="9">
        <f>man!I15</f>
        <v>2235</v>
      </c>
      <c r="N20" s="10">
        <f t="shared" si="5"/>
        <v>12.870716959401094</v>
      </c>
      <c r="P20" s="16"/>
      <c r="Q20" s="15"/>
      <c r="R20" s="15"/>
    </row>
    <row r="21" spans="1:18" ht="12.75">
      <c r="A21" s="1" t="s">
        <v>23</v>
      </c>
      <c r="B21" s="3" t="s">
        <v>40</v>
      </c>
      <c r="C21" s="9">
        <f>man!C16</f>
        <v>10804</v>
      </c>
      <c r="D21" s="9">
        <f t="shared" si="0"/>
        <v>11525</v>
      </c>
      <c r="E21" s="9">
        <f>man!E16</f>
        <v>1460</v>
      </c>
      <c r="F21" s="10">
        <f t="shared" si="1"/>
        <v>12.66811279826464</v>
      </c>
      <c r="G21" s="9">
        <f>man!F16</f>
        <v>2790</v>
      </c>
      <c r="H21" s="10">
        <f t="shared" si="2"/>
        <v>24.20824295010846</v>
      </c>
      <c r="I21" s="9">
        <f>man!G16</f>
        <v>3306</v>
      </c>
      <c r="J21" s="10">
        <f t="shared" si="3"/>
        <v>28.68546637744035</v>
      </c>
      <c r="K21" s="9">
        <f>man!H16</f>
        <v>1974</v>
      </c>
      <c r="L21" s="10">
        <f t="shared" si="4"/>
        <v>17.127982646420826</v>
      </c>
      <c r="M21" s="9">
        <f>man!I16</f>
        <v>1995</v>
      </c>
      <c r="N21" s="10">
        <f t="shared" si="5"/>
        <v>17.310195227765725</v>
      </c>
      <c r="P21" s="16"/>
      <c r="Q21" s="15"/>
      <c r="R21" s="15"/>
    </row>
    <row r="22" spans="1:18" ht="12.75">
      <c r="A22" s="1" t="s">
        <v>53</v>
      </c>
      <c r="B22" s="3" t="s">
        <v>4</v>
      </c>
      <c r="C22" s="9">
        <f>man!C17</f>
        <v>4510</v>
      </c>
      <c r="D22" s="9">
        <f t="shared" si="0"/>
        <v>4858</v>
      </c>
      <c r="E22" s="9">
        <f>man!E17</f>
        <v>577</v>
      </c>
      <c r="F22" s="10">
        <f t="shared" si="1"/>
        <v>11.877315767805682</v>
      </c>
      <c r="G22" s="9">
        <f>man!F17</f>
        <v>1416</v>
      </c>
      <c r="H22" s="10">
        <f t="shared" si="2"/>
        <v>29.147797447509262</v>
      </c>
      <c r="I22" s="9">
        <f>man!G17</f>
        <v>1500</v>
      </c>
      <c r="J22" s="10">
        <f t="shared" si="3"/>
        <v>30.876904075751337</v>
      </c>
      <c r="K22" s="9">
        <f>man!H17</f>
        <v>755</v>
      </c>
      <c r="L22" s="10">
        <f t="shared" si="4"/>
        <v>15.541375051461506</v>
      </c>
      <c r="M22" s="9">
        <f>man!I17</f>
        <v>610</v>
      </c>
      <c r="N22" s="10">
        <f t="shared" si="5"/>
        <v>12.55660765747221</v>
      </c>
      <c r="P22" s="16"/>
      <c r="Q22" s="15"/>
      <c r="R22" s="15"/>
    </row>
    <row r="23" spans="1:18" ht="12.75">
      <c r="A23" s="1" t="s">
        <v>8</v>
      </c>
      <c r="B23" s="3" t="s">
        <v>36</v>
      </c>
      <c r="C23" s="9">
        <f>man!C18</f>
        <v>10800</v>
      </c>
      <c r="D23" s="9">
        <f t="shared" si="0"/>
        <v>12163</v>
      </c>
      <c r="E23" s="9">
        <f>man!E18</f>
        <v>1982</v>
      </c>
      <c r="F23" s="10">
        <f t="shared" si="1"/>
        <v>16.295321877826193</v>
      </c>
      <c r="G23" s="9">
        <f>man!F18</f>
        <v>3230</v>
      </c>
      <c r="H23" s="10">
        <f t="shared" si="2"/>
        <v>26.555948368001314</v>
      </c>
      <c r="I23" s="9">
        <f>man!G18</f>
        <v>3361</v>
      </c>
      <c r="J23" s="10">
        <f t="shared" si="3"/>
        <v>27.632985283236046</v>
      </c>
      <c r="K23" s="9">
        <f>man!H18</f>
        <v>1913</v>
      </c>
      <c r="L23" s="10">
        <f t="shared" si="4"/>
        <v>15.728027624763627</v>
      </c>
      <c r="M23" s="9">
        <f>man!I18</f>
        <v>1677</v>
      </c>
      <c r="N23" s="10">
        <f t="shared" si="5"/>
        <v>13.78771684617282</v>
      </c>
      <c r="P23" s="16"/>
      <c r="Q23" s="15"/>
      <c r="R23" s="15"/>
    </row>
    <row r="24" spans="1:18" ht="12.75">
      <c r="A24" s="1" t="s">
        <v>69</v>
      </c>
      <c r="B24" s="3" t="s">
        <v>42</v>
      </c>
      <c r="C24" s="9">
        <f>man!C19</f>
        <v>11873</v>
      </c>
      <c r="D24" s="9">
        <f t="shared" si="0"/>
        <v>12913</v>
      </c>
      <c r="E24" s="9">
        <f>man!E19</f>
        <v>2079</v>
      </c>
      <c r="F24" s="10">
        <f t="shared" si="1"/>
        <v>16.100054208936733</v>
      </c>
      <c r="G24" s="9">
        <f>man!F19</f>
        <v>3553</v>
      </c>
      <c r="H24" s="10">
        <f t="shared" si="2"/>
        <v>27.514907457600867</v>
      </c>
      <c r="I24" s="9">
        <f>man!G19</f>
        <v>3709</v>
      </c>
      <c r="J24" s="10">
        <f t="shared" si="3"/>
        <v>28.722992333307516</v>
      </c>
      <c r="K24" s="9">
        <f>man!H19</f>
        <v>1944</v>
      </c>
      <c r="L24" s="10">
        <f t="shared" si="4"/>
        <v>15.054596143421358</v>
      </c>
      <c r="M24" s="9">
        <f>man!I19</f>
        <v>1628</v>
      </c>
      <c r="N24" s="10">
        <f t="shared" si="5"/>
        <v>12.607449856733524</v>
      </c>
      <c r="P24" s="16"/>
      <c r="Q24" s="15"/>
      <c r="R24" s="15"/>
    </row>
    <row r="25" spans="1:18" ht="12.75">
      <c r="A25" s="1" t="s">
        <v>6</v>
      </c>
      <c r="B25" s="3" t="s">
        <v>57</v>
      </c>
      <c r="C25" s="9">
        <f>man!C20</f>
        <v>7459</v>
      </c>
      <c r="D25" s="9">
        <f t="shared" si="0"/>
        <v>8619</v>
      </c>
      <c r="E25" s="9">
        <f>man!E20</f>
        <v>1062</v>
      </c>
      <c r="F25" s="10">
        <f t="shared" si="1"/>
        <v>12.321615036547163</v>
      </c>
      <c r="G25" s="9">
        <f>man!F20</f>
        <v>2178</v>
      </c>
      <c r="H25" s="10">
        <f t="shared" si="2"/>
        <v>25.26975287156283</v>
      </c>
      <c r="I25" s="9">
        <f>man!G20</f>
        <v>2618</v>
      </c>
      <c r="J25" s="10">
        <f t="shared" si="3"/>
        <v>30.37475345167653</v>
      </c>
      <c r="K25" s="9">
        <f>man!H20</f>
        <v>1547</v>
      </c>
      <c r="L25" s="10">
        <f t="shared" si="4"/>
        <v>17.94871794871795</v>
      </c>
      <c r="M25" s="9">
        <f>man!I20</f>
        <v>1214</v>
      </c>
      <c r="N25" s="10">
        <f t="shared" si="5"/>
        <v>14.085160691495533</v>
      </c>
      <c r="P25" s="16"/>
      <c r="Q25" s="15"/>
      <c r="R25" s="15"/>
    </row>
    <row r="26" spans="1:18" ht="12.75">
      <c r="A26" s="1" t="s">
        <v>10</v>
      </c>
      <c r="B26" s="3" t="s">
        <v>65</v>
      </c>
      <c r="C26" s="9">
        <f>man!C21</f>
        <v>3043</v>
      </c>
      <c r="D26" s="9">
        <f t="shared" si="0"/>
        <v>3199</v>
      </c>
      <c r="E26" s="9">
        <f>man!E21</f>
        <v>612</v>
      </c>
      <c r="F26" s="10">
        <f t="shared" si="1"/>
        <v>19.130978430759612</v>
      </c>
      <c r="G26" s="9">
        <f>man!F21</f>
        <v>819</v>
      </c>
      <c r="H26" s="10">
        <f t="shared" si="2"/>
        <v>25.601750547045953</v>
      </c>
      <c r="I26" s="9">
        <f>man!G21</f>
        <v>874</v>
      </c>
      <c r="J26" s="10">
        <f t="shared" si="3"/>
        <v>27.3210378243201</v>
      </c>
      <c r="K26" s="9">
        <f>man!H21</f>
        <v>436</v>
      </c>
      <c r="L26" s="10">
        <f t="shared" si="4"/>
        <v>13.629259143482338</v>
      </c>
      <c r="M26" s="9">
        <f>man!I21</f>
        <v>458</v>
      </c>
      <c r="N26" s="10">
        <f t="shared" si="5"/>
        <v>14.316974054391999</v>
      </c>
      <c r="P26" s="16"/>
      <c r="Q26" s="15"/>
      <c r="R26" s="15"/>
    </row>
    <row r="27" spans="1:18" ht="12.75">
      <c r="A27" s="1" t="s">
        <v>61</v>
      </c>
      <c r="B27" s="3" t="s">
        <v>25</v>
      </c>
      <c r="C27" s="9">
        <f>man!C22</f>
        <v>6311</v>
      </c>
      <c r="D27" s="9">
        <f t="shared" si="0"/>
        <v>6535</v>
      </c>
      <c r="E27" s="9">
        <f>man!E22</f>
        <v>1105</v>
      </c>
      <c r="F27" s="10">
        <f t="shared" si="1"/>
        <v>16.908951798010712</v>
      </c>
      <c r="G27" s="9">
        <f>man!F22</f>
        <v>1999</v>
      </c>
      <c r="H27" s="10">
        <f t="shared" si="2"/>
        <v>30.58913542463657</v>
      </c>
      <c r="I27" s="9">
        <f>man!G22</f>
        <v>1888</v>
      </c>
      <c r="J27" s="10">
        <f t="shared" si="3"/>
        <v>28.890589135424637</v>
      </c>
      <c r="K27" s="9">
        <f>man!H22</f>
        <v>920</v>
      </c>
      <c r="L27" s="10">
        <f t="shared" si="4"/>
        <v>14.07804131599082</v>
      </c>
      <c r="M27" s="9">
        <f>man!I22</f>
        <v>623</v>
      </c>
      <c r="N27" s="10">
        <f t="shared" si="5"/>
        <v>9.533282325937261</v>
      </c>
      <c r="P27" s="16"/>
      <c r="Q27" s="15"/>
      <c r="R27" s="15"/>
    </row>
    <row r="28" spans="1:18" ht="12.75">
      <c r="A28" s="1" t="s">
        <v>27</v>
      </c>
      <c r="B28" s="3" t="s">
        <v>41</v>
      </c>
      <c r="C28" s="9">
        <f>man!C23</f>
        <v>8832</v>
      </c>
      <c r="D28" s="9">
        <f t="shared" si="0"/>
        <v>10469</v>
      </c>
      <c r="E28" s="9">
        <f>man!E23</f>
        <v>1201</v>
      </c>
      <c r="F28" s="10">
        <f t="shared" si="1"/>
        <v>11.47196484860063</v>
      </c>
      <c r="G28" s="9">
        <f>man!F23</f>
        <v>2910</v>
      </c>
      <c r="H28" s="10">
        <f t="shared" si="2"/>
        <v>27.796351131913266</v>
      </c>
      <c r="I28" s="9">
        <f>man!G23</f>
        <v>3301</v>
      </c>
      <c r="J28" s="10">
        <f t="shared" si="3"/>
        <v>31.53118731492979</v>
      </c>
      <c r="K28" s="9">
        <f>man!H23</f>
        <v>1758</v>
      </c>
      <c r="L28" s="10">
        <f t="shared" si="4"/>
        <v>16.792434807526984</v>
      </c>
      <c r="M28" s="9">
        <f>man!I23</f>
        <v>1299</v>
      </c>
      <c r="N28" s="10">
        <f t="shared" si="5"/>
        <v>12.408061897029325</v>
      </c>
      <c r="P28" s="16"/>
      <c r="Q28" s="15"/>
      <c r="R28" s="15"/>
    </row>
    <row r="29" spans="1:18" ht="12.75">
      <c r="A29" s="1" t="s">
        <v>46</v>
      </c>
      <c r="B29" s="3" t="s">
        <v>56</v>
      </c>
      <c r="C29" s="9">
        <f>man!C24</f>
        <v>8480</v>
      </c>
      <c r="D29" s="9">
        <f t="shared" si="0"/>
        <v>8967</v>
      </c>
      <c r="E29" s="9">
        <f>man!E24</f>
        <v>1064</v>
      </c>
      <c r="F29" s="10">
        <f t="shared" si="1"/>
        <v>11.865729898516785</v>
      </c>
      <c r="G29" s="9">
        <f>man!F24</f>
        <v>2157</v>
      </c>
      <c r="H29" s="10">
        <f t="shared" si="2"/>
        <v>24.054867848778855</v>
      </c>
      <c r="I29" s="9">
        <f>man!G24</f>
        <v>2643</v>
      </c>
      <c r="J29" s="10">
        <f t="shared" si="3"/>
        <v>29.474740715958514</v>
      </c>
      <c r="K29" s="9">
        <f>man!H24</f>
        <v>1614</v>
      </c>
      <c r="L29" s="10">
        <f t="shared" si="4"/>
        <v>17.99933087989294</v>
      </c>
      <c r="M29" s="9">
        <f>man!I24</f>
        <v>1489</v>
      </c>
      <c r="N29" s="10">
        <f t="shared" si="5"/>
        <v>16.605330656852903</v>
      </c>
      <c r="P29" s="16"/>
      <c r="Q29" s="15"/>
      <c r="R29" s="15"/>
    </row>
    <row r="30" spans="1:18" ht="12.75">
      <c r="A30" s="1" t="s">
        <v>5</v>
      </c>
      <c r="B30" s="3" t="s">
        <v>33</v>
      </c>
      <c r="C30" s="9">
        <f>man!C25</f>
        <v>4070</v>
      </c>
      <c r="D30" s="9">
        <f t="shared" si="0"/>
        <v>4413</v>
      </c>
      <c r="E30" s="9">
        <f>man!E25</f>
        <v>557</v>
      </c>
      <c r="F30" s="10">
        <f t="shared" si="1"/>
        <v>12.62179922954906</v>
      </c>
      <c r="G30" s="9">
        <f>man!F25</f>
        <v>1087</v>
      </c>
      <c r="H30" s="10">
        <f t="shared" si="2"/>
        <v>24.63176977113075</v>
      </c>
      <c r="I30" s="9">
        <f>man!G25</f>
        <v>1405</v>
      </c>
      <c r="J30" s="10">
        <f t="shared" si="3"/>
        <v>31.837752096079765</v>
      </c>
      <c r="K30" s="9">
        <f>man!H25</f>
        <v>769</v>
      </c>
      <c r="L30" s="10">
        <f t="shared" si="4"/>
        <v>17.425787446181737</v>
      </c>
      <c r="M30" s="9">
        <f>man!I25</f>
        <v>595</v>
      </c>
      <c r="N30" s="10">
        <f t="shared" si="5"/>
        <v>13.48289145705869</v>
      </c>
      <c r="P30" s="16"/>
      <c r="Q30" s="15"/>
      <c r="R30" s="15"/>
    </row>
    <row r="31" spans="1:18" ht="12.75">
      <c r="A31" s="1" t="s">
        <v>83</v>
      </c>
      <c r="B31" s="3" t="s">
        <v>44</v>
      </c>
      <c r="C31" s="9">
        <f>man!C26</f>
        <v>15350</v>
      </c>
      <c r="D31" s="9">
        <f t="shared" si="0"/>
        <v>17047</v>
      </c>
      <c r="E31" s="9">
        <f>man!E26</f>
        <v>2313</v>
      </c>
      <c r="F31" s="10">
        <f t="shared" si="1"/>
        <v>13.568369801138031</v>
      </c>
      <c r="G31" s="9">
        <f>man!F26</f>
        <v>4856</v>
      </c>
      <c r="H31" s="10">
        <f t="shared" si="2"/>
        <v>28.48595060714495</v>
      </c>
      <c r="I31" s="9">
        <f>man!G26</f>
        <v>5188</v>
      </c>
      <c r="J31" s="10">
        <f t="shared" si="3"/>
        <v>30.43350736199918</v>
      </c>
      <c r="K31" s="9">
        <f>man!H26</f>
        <v>2657</v>
      </c>
      <c r="L31" s="10">
        <f t="shared" si="4"/>
        <v>15.586320173637592</v>
      </c>
      <c r="M31" s="9">
        <f>man!I26</f>
        <v>2033</v>
      </c>
      <c r="N31" s="10">
        <f t="shared" si="5"/>
        <v>11.925852056080249</v>
      </c>
      <c r="P31" s="16"/>
      <c r="Q31" s="15"/>
      <c r="R31" s="15"/>
    </row>
    <row r="32" spans="1:18" ht="12.75">
      <c r="A32" s="1" t="s">
        <v>67</v>
      </c>
      <c r="B32" s="3" t="s">
        <v>50</v>
      </c>
      <c r="C32" s="9">
        <f>man!C27</f>
        <v>5498</v>
      </c>
      <c r="D32" s="9">
        <f t="shared" si="0"/>
        <v>5768</v>
      </c>
      <c r="E32" s="9">
        <f>man!E27</f>
        <v>716</v>
      </c>
      <c r="F32" s="10">
        <f t="shared" si="1"/>
        <v>12.413314840499307</v>
      </c>
      <c r="G32" s="9">
        <f>man!F27</f>
        <v>1910</v>
      </c>
      <c r="H32" s="10">
        <f t="shared" si="2"/>
        <v>33.11373092926491</v>
      </c>
      <c r="I32" s="9">
        <f>man!G27</f>
        <v>1819</v>
      </c>
      <c r="J32" s="10">
        <f t="shared" si="3"/>
        <v>31.536061026352293</v>
      </c>
      <c r="K32" s="9">
        <f>man!H27</f>
        <v>792</v>
      </c>
      <c r="L32" s="10">
        <f t="shared" si="4"/>
        <v>13.730929264909847</v>
      </c>
      <c r="M32" s="9">
        <f>man!I27</f>
        <v>531</v>
      </c>
      <c r="N32" s="10">
        <f t="shared" si="5"/>
        <v>9.205963938973648</v>
      </c>
      <c r="P32" s="16"/>
      <c r="Q32" s="15"/>
      <c r="R32" s="15"/>
    </row>
    <row r="33" spans="1:18" ht="12.75">
      <c r="A33" s="1" t="s">
        <v>26</v>
      </c>
      <c r="B33" s="3" t="s">
        <v>34</v>
      </c>
      <c r="C33" s="9">
        <f>man!C28</f>
        <v>12684</v>
      </c>
      <c r="D33" s="9">
        <f t="shared" si="0"/>
        <v>13961</v>
      </c>
      <c r="E33" s="9">
        <f>man!E28</f>
        <v>2084</v>
      </c>
      <c r="F33" s="10">
        <f t="shared" si="1"/>
        <v>14.927297471527828</v>
      </c>
      <c r="G33" s="9">
        <f>man!F28</f>
        <v>3567</v>
      </c>
      <c r="H33" s="10">
        <f t="shared" si="2"/>
        <v>25.549745720220614</v>
      </c>
      <c r="I33" s="9">
        <f>man!G28</f>
        <v>4080</v>
      </c>
      <c r="J33" s="10">
        <f t="shared" si="3"/>
        <v>29.224267602607263</v>
      </c>
      <c r="K33" s="9">
        <f>man!H28</f>
        <v>2377</v>
      </c>
      <c r="L33" s="10">
        <f t="shared" si="4"/>
        <v>17.026001002793496</v>
      </c>
      <c r="M33" s="9">
        <f>man!I28</f>
        <v>1853</v>
      </c>
      <c r="N33" s="10">
        <f t="shared" si="5"/>
        <v>13.2726882028508</v>
      </c>
      <c r="P33" s="16"/>
      <c r="Q33" s="15"/>
      <c r="R33" s="15"/>
    </row>
    <row r="34" spans="1:18" ht="12.75">
      <c r="A34" s="1" t="s">
        <v>20</v>
      </c>
      <c r="B34" s="3" t="s">
        <v>15</v>
      </c>
      <c r="C34" s="9">
        <f>man!C29</f>
        <v>6532</v>
      </c>
      <c r="D34" s="9">
        <f t="shared" si="0"/>
        <v>6771</v>
      </c>
      <c r="E34" s="9">
        <f>man!E29</f>
        <v>1068</v>
      </c>
      <c r="F34" s="10">
        <f t="shared" si="1"/>
        <v>15.773150199379707</v>
      </c>
      <c r="G34" s="9">
        <f>man!F29</f>
        <v>1867</v>
      </c>
      <c r="H34" s="10">
        <f t="shared" si="2"/>
        <v>27.573475114458724</v>
      </c>
      <c r="I34" s="9">
        <f>man!G29</f>
        <v>2023</v>
      </c>
      <c r="J34" s="10">
        <f t="shared" si="3"/>
        <v>29.877418402008566</v>
      </c>
      <c r="K34" s="9">
        <f>man!H29</f>
        <v>1053</v>
      </c>
      <c r="L34" s="10">
        <f t="shared" si="4"/>
        <v>15.551617190961453</v>
      </c>
      <c r="M34" s="9">
        <f>man!I29</f>
        <v>760</v>
      </c>
      <c r="N34" s="10">
        <f t="shared" si="5"/>
        <v>11.224339093191551</v>
      </c>
      <c r="P34" s="16"/>
      <c r="Q34" s="15"/>
      <c r="R34" s="15"/>
    </row>
    <row r="35" spans="1:18" ht="12.75">
      <c r="A35" s="1" t="s">
        <v>82</v>
      </c>
      <c r="B35" s="3" t="s">
        <v>54</v>
      </c>
      <c r="C35" s="9">
        <f>man!C30</f>
        <v>10462</v>
      </c>
      <c r="D35" s="9">
        <f t="shared" si="0"/>
        <v>11218</v>
      </c>
      <c r="E35" s="9">
        <f>man!E30</f>
        <v>1280</v>
      </c>
      <c r="F35" s="10">
        <f t="shared" si="1"/>
        <v>11.410233553218042</v>
      </c>
      <c r="G35" s="9">
        <f>man!F30</f>
        <v>2857</v>
      </c>
      <c r="H35" s="10">
        <f t="shared" si="2"/>
        <v>25.46799786058121</v>
      </c>
      <c r="I35" s="9">
        <f>man!G30</f>
        <v>3524</v>
      </c>
      <c r="J35" s="10">
        <f t="shared" si="3"/>
        <v>31.41379925120342</v>
      </c>
      <c r="K35" s="9">
        <f>man!H30</f>
        <v>2012</v>
      </c>
      <c r="L35" s="10">
        <f t="shared" si="4"/>
        <v>17.935460866464613</v>
      </c>
      <c r="M35" s="9">
        <f>man!I30</f>
        <v>1545</v>
      </c>
      <c r="N35" s="10">
        <f t="shared" si="5"/>
        <v>13.772508468532715</v>
      </c>
      <c r="P35" s="16"/>
      <c r="Q35" s="15"/>
      <c r="R35" s="15"/>
    </row>
    <row r="36" spans="1:18" ht="12.75">
      <c r="A36" s="1" t="s">
        <v>32</v>
      </c>
      <c r="B36" s="3" t="s">
        <v>52</v>
      </c>
      <c r="C36" s="9">
        <f>man!C31</f>
        <v>8305</v>
      </c>
      <c r="D36" s="9">
        <f t="shared" si="0"/>
        <v>9117</v>
      </c>
      <c r="E36" s="9">
        <f>man!E31</f>
        <v>970</v>
      </c>
      <c r="F36" s="10">
        <f t="shared" si="1"/>
        <v>10.639464736207085</v>
      </c>
      <c r="G36" s="9">
        <f>man!F31</f>
        <v>2083</v>
      </c>
      <c r="H36" s="10">
        <f t="shared" si="2"/>
        <v>22.84742788197872</v>
      </c>
      <c r="I36" s="9">
        <f>man!G31</f>
        <v>2906</v>
      </c>
      <c r="J36" s="10">
        <f t="shared" si="3"/>
        <v>31.874520127234835</v>
      </c>
      <c r="K36" s="9">
        <f>man!H31</f>
        <v>1731</v>
      </c>
      <c r="L36" s="10">
        <f t="shared" si="4"/>
        <v>18.986508719973674</v>
      </c>
      <c r="M36" s="9">
        <f>man!I31</f>
        <v>1427</v>
      </c>
      <c r="N36" s="10">
        <f t="shared" si="5"/>
        <v>15.652078534605682</v>
      </c>
      <c r="P36" s="16"/>
      <c r="Q36" s="15"/>
      <c r="R36" s="15"/>
    </row>
    <row r="37" spans="1:18" ht="12.75">
      <c r="A37" s="1" t="s">
        <v>0</v>
      </c>
      <c r="B37" s="3" t="s">
        <v>55</v>
      </c>
      <c r="C37" s="9">
        <f>man!C32</f>
        <v>7817</v>
      </c>
      <c r="D37" s="9">
        <f t="shared" si="0"/>
        <v>8379</v>
      </c>
      <c r="E37" s="9">
        <f>man!E32</f>
        <v>1240</v>
      </c>
      <c r="F37" s="10">
        <f t="shared" si="1"/>
        <v>14.79890201694713</v>
      </c>
      <c r="G37" s="9">
        <f>man!F32</f>
        <v>2261</v>
      </c>
      <c r="H37" s="10">
        <f t="shared" si="2"/>
        <v>26.984126984126984</v>
      </c>
      <c r="I37" s="9">
        <f>man!G32</f>
        <v>2586</v>
      </c>
      <c r="J37" s="10">
        <f t="shared" si="3"/>
        <v>30.862871464375225</v>
      </c>
      <c r="K37" s="9">
        <f>man!H32</f>
        <v>1343</v>
      </c>
      <c r="L37" s="10">
        <f t="shared" si="4"/>
        <v>16.028165652225805</v>
      </c>
      <c r="M37" s="9">
        <f>man!I32</f>
        <v>949</v>
      </c>
      <c r="N37" s="10">
        <f t="shared" si="5"/>
        <v>11.32593388232486</v>
      </c>
      <c r="P37" s="16"/>
      <c r="Q37" s="15"/>
      <c r="R37" s="15"/>
    </row>
    <row r="38" spans="1:18" ht="12.75">
      <c r="A38" s="1" t="s">
        <v>72</v>
      </c>
      <c r="B38" s="3" t="s">
        <v>28</v>
      </c>
      <c r="C38" s="9">
        <f>man!C33</f>
        <v>12063</v>
      </c>
      <c r="D38" s="9">
        <f t="shared" si="0"/>
        <v>12965</v>
      </c>
      <c r="E38" s="9">
        <f>man!E33</f>
        <v>1552</v>
      </c>
      <c r="F38" s="10">
        <f t="shared" si="1"/>
        <v>11.970690320092556</v>
      </c>
      <c r="G38" s="9">
        <f>man!F33</f>
        <v>3310</v>
      </c>
      <c r="H38" s="10">
        <f t="shared" si="2"/>
        <v>25.530273814114924</v>
      </c>
      <c r="I38" s="9">
        <f>man!G33</f>
        <v>3925</v>
      </c>
      <c r="J38" s="10">
        <f t="shared" si="3"/>
        <v>30.273814114924797</v>
      </c>
      <c r="K38" s="9">
        <f>man!H33</f>
        <v>2159</v>
      </c>
      <c r="L38" s="10">
        <f t="shared" si="4"/>
        <v>16.6525260316236</v>
      </c>
      <c r="M38" s="9">
        <f>man!I33</f>
        <v>2019</v>
      </c>
      <c r="N38" s="10">
        <f t="shared" si="5"/>
        <v>15.57269571924412</v>
      </c>
      <c r="P38" s="16"/>
      <c r="Q38" s="15"/>
      <c r="R38" s="15"/>
    </row>
    <row r="39" spans="1:18" ht="12.75">
      <c r="A39" s="1" t="s">
        <v>49</v>
      </c>
      <c r="B39" s="3" t="s">
        <v>79</v>
      </c>
      <c r="C39" s="9">
        <f>man!C34</f>
        <v>7082</v>
      </c>
      <c r="D39" s="9">
        <f t="shared" si="0"/>
        <v>7780</v>
      </c>
      <c r="E39" s="9">
        <f>man!E34</f>
        <v>1028</v>
      </c>
      <c r="F39" s="10">
        <f t="shared" si="1"/>
        <v>13.213367609254497</v>
      </c>
      <c r="G39" s="9">
        <f>man!F34</f>
        <v>2052</v>
      </c>
      <c r="H39" s="10">
        <f t="shared" si="2"/>
        <v>26.375321336760926</v>
      </c>
      <c r="I39" s="9">
        <f>man!G34</f>
        <v>2397</v>
      </c>
      <c r="J39" s="10">
        <f t="shared" si="3"/>
        <v>30.80976863753213</v>
      </c>
      <c r="K39" s="9">
        <f>man!H34</f>
        <v>1340</v>
      </c>
      <c r="L39" s="10">
        <f t="shared" si="4"/>
        <v>17.223650385604113</v>
      </c>
      <c r="M39" s="9">
        <f>man!I34</f>
        <v>963</v>
      </c>
      <c r="N39" s="10">
        <f t="shared" si="5"/>
        <v>12.37789203084833</v>
      </c>
      <c r="P39" s="16"/>
      <c r="Q39" s="15"/>
      <c r="R39" s="15"/>
    </row>
    <row r="40" spans="1:18" ht="12.75">
      <c r="A40" s="1" t="s">
        <v>76</v>
      </c>
      <c r="B40" s="3" t="s">
        <v>84</v>
      </c>
      <c r="C40" s="9">
        <f>man!C35</f>
        <v>6432</v>
      </c>
      <c r="D40" s="9">
        <f t="shared" si="0"/>
        <v>7312</v>
      </c>
      <c r="E40" s="9">
        <f>man!E35</f>
        <v>1260</v>
      </c>
      <c r="F40" s="10">
        <f t="shared" si="1"/>
        <v>17.231947483588623</v>
      </c>
      <c r="G40" s="9">
        <f>man!F35</f>
        <v>1902</v>
      </c>
      <c r="H40" s="10">
        <f t="shared" si="2"/>
        <v>26.01203501094092</v>
      </c>
      <c r="I40" s="9">
        <f>man!G35</f>
        <v>2176</v>
      </c>
      <c r="J40" s="10">
        <f t="shared" si="3"/>
        <v>29.75929978118162</v>
      </c>
      <c r="K40" s="9">
        <f>man!H35</f>
        <v>1186</v>
      </c>
      <c r="L40" s="10">
        <f t="shared" si="4"/>
        <v>16.219912472647703</v>
      </c>
      <c r="M40" s="9">
        <f>man!I35</f>
        <v>788</v>
      </c>
      <c r="N40" s="10">
        <f t="shared" si="5"/>
        <v>10.776805251641138</v>
      </c>
      <c r="P40" s="16"/>
      <c r="Q40" s="15"/>
      <c r="R40" s="15"/>
    </row>
    <row r="41" spans="1:18" ht="12.75">
      <c r="A41" s="1" t="s">
        <v>9</v>
      </c>
      <c r="B41" s="3" t="s">
        <v>35</v>
      </c>
      <c r="C41" s="9">
        <f>man!C36</f>
        <v>8566</v>
      </c>
      <c r="D41" s="9">
        <f t="shared" si="0"/>
        <v>9232</v>
      </c>
      <c r="E41" s="9">
        <f>man!E36</f>
        <v>1062</v>
      </c>
      <c r="F41" s="10">
        <f t="shared" si="1"/>
        <v>11.503466204506067</v>
      </c>
      <c r="G41" s="9">
        <f>man!F36</f>
        <v>2672</v>
      </c>
      <c r="H41" s="10">
        <f t="shared" si="2"/>
        <v>28.942807625649912</v>
      </c>
      <c r="I41" s="9">
        <f>man!G36</f>
        <v>2621</v>
      </c>
      <c r="J41" s="10">
        <f t="shared" si="3"/>
        <v>28.390381282495667</v>
      </c>
      <c r="K41" s="9">
        <f>man!H36</f>
        <v>1617</v>
      </c>
      <c r="L41" s="10">
        <f t="shared" si="4"/>
        <v>17.515164644714037</v>
      </c>
      <c r="M41" s="9">
        <f>man!I36</f>
        <v>1260</v>
      </c>
      <c r="N41" s="10">
        <f t="shared" si="5"/>
        <v>13.648180242634314</v>
      </c>
      <c r="P41" s="16"/>
      <c r="Q41" s="15"/>
      <c r="R41" s="15"/>
    </row>
    <row r="42" spans="1:18" ht="12.75">
      <c r="A42" s="1" t="s">
        <v>73</v>
      </c>
      <c r="B42" s="3" t="s">
        <v>78</v>
      </c>
      <c r="C42" s="9">
        <f>man!C37</f>
        <v>10303</v>
      </c>
      <c r="D42" s="9">
        <f t="shared" si="0"/>
        <v>12093</v>
      </c>
      <c r="E42" s="9">
        <f>man!E37</f>
        <v>1612</v>
      </c>
      <c r="F42" s="10">
        <f t="shared" si="1"/>
        <v>13.330025634664683</v>
      </c>
      <c r="G42" s="9">
        <f>man!F37</f>
        <v>2886</v>
      </c>
      <c r="H42" s="10">
        <f t="shared" si="2"/>
        <v>23.865045894319028</v>
      </c>
      <c r="I42" s="9">
        <f>man!G37</f>
        <v>3785</v>
      </c>
      <c r="J42" s="10">
        <f t="shared" si="3"/>
        <v>31.299098652112793</v>
      </c>
      <c r="K42" s="9">
        <f>man!H37</f>
        <v>2211</v>
      </c>
      <c r="L42" s="10">
        <f t="shared" si="4"/>
        <v>18.28330439096998</v>
      </c>
      <c r="M42" s="9">
        <f>man!I37</f>
        <v>1599</v>
      </c>
      <c r="N42" s="10">
        <f t="shared" si="5"/>
        <v>13.222525427933515</v>
      </c>
      <c r="P42" s="16"/>
      <c r="Q42" s="15"/>
      <c r="R42" s="15"/>
    </row>
    <row r="43" spans="1:18" ht="12.75">
      <c r="A43" s="1" t="s">
        <v>29</v>
      </c>
      <c r="B43" s="3" t="s">
        <v>75</v>
      </c>
      <c r="C43" s="9">
        <f>man!C38</f>
        <v>6171</v>
      </c>
      <c r="D43" s="9">
        <f t="shared" si="0"/>
        <v>7084</v>
      </c>
      <c r="E43" s="9">
        <f>man!E38</f>
        <v>851</v>
      </c>
      <c r="F43" s="10">
        <f t="shared" si="1"/>
        <v>12.012987012987013</v>
      </c>
      <c r="G43" s="9">
        <f>man!F38</f>
        <v>1622</v>
      </c>
      <c r="H43" s="10">
        <f t="shared" si="2"/>
        <v>22.89666854884246</v>
      </c>
      <c r="I43" s="9">
        <f>man!G38</f>
        <v>2151</v>
      </c>
      <c r="J43" s="10">
        <f t="shared" si="3"/>
        <v>30.36420101637493</v>
      </c>
      <c r="K43" s="9">
        <f>man!H38</f>
        <v>1197</v>
      </c>
      <c r="L43" s="10">
        <f t="shared" si="4"/>
        <v>16.897233201581027</v>
      </c>
      <c r="M43" s="9">
        <f>man!I38</f>
        <v>1263</v>
      </c>
      <c r="N43" s="10">
        <f t="shared" si="5"/>
        <v>17.82891022021457</v>
      </c>
      <c r="P43" s="16"/>
      <c r="Q43" s="15"/>
      <c r="R43" s="15"/>
    </row>
    <row r="44" spans="1:18" ht="12.75">
      <c r="A44" s="1" t="s">
        <v>68</v>
      </c>
      <c r="B44" s="3" t="s">
        <v>14</v>
      </c>
      <c r="C44" s="9">
        <f>man!C39</f>
        <v>12103</v>
      </c>
      <c r="D44" s="9">
        <f t="shared" si="0"/>
        <v>13036</v>
      </c>
      <c r="E44" s="9">
        <f>man!E39</f>
        <v>1814</v>
      </c>
      <c r="F44" s="10">
        <f t="shared" si="1"/>
        <v>13.915311445228598</v>
      </c>
      <c r="G44" s="9">
        <f>man!F39</f>
        <v>3685</v>
      </c>
      <c r="H44" s="10">
        <f t="shared" si="2"/>
        <v>28.26787358085302</v>
      </c>
      <c r="I44" s="9">
        <f>man!G39</f>
        <v>3630</v>
      </c>
      <c r="J44" s="10">
        <f t="shared" si="3"/>
        <v>27.845965019944767</v>
      </c>
      <c r="K44" s="9">
        <f>man!H39</f>
        <v>2142</v>
      </c>
      <c r="L44" s="10">
        <f t="shared" si="4"/>
        <v>16.431420681190552</v>
      </c>
      <c r="M44" s="9">
        <f>man!I39</f>
        <v>1765</v>
      </c>
      <c r="N44" s="10">
        <f t="shared" si="5"/>
        <v>13.539429272783062</v>
      </c>
      <c r="P44" s="16"/>
      <c r="Q44" s="15"/>
      <c r="R44" s="15"/>
    </row>
    <row r="45" spans="1:18" ht="12.75">
      <c r="A45" s="1" t="s">
        <v>19</v>
      </c>
      <c r="B45" s="3" t="s">
        <v>81</v>
      </c>
      <c r="C45" s="9">
        <f>man!C40</f>
        <v>5579</v>
      </c>
      <c r="D45" s="9">
        <f t="shared" si="0"/>
        <v>5833</v>
      </c>
      <c r="E45" s="9">
        <f>man!E40</f>
        <v>991</v>
      </c>
      <c r="F45" s="10">
        <f t="shared" si="1"/>
        <v>16.989542259557687</v>
      </c>
      <c r="G45" s="9">
        <f>man!F40</f>
        <v>1724</v>
      </c>
      <c r="H45" s="10">
        <f t="shared" si="2"/>
        <v>29.55597462712155</v>
      </c>
      <c r="I45" s="9">
        <f>man!G40</f>
        <v>1604</v>
      </c>
      <c r="J45" s="10">
        <f t="shared" si="3"/>
        <v>27.4987142122407</v>
      </c>
      <c r="K45" s="9">
        <f>man!H40</f>
        <v>825</v>
      </c>
      <c r="L45" s="10">
        <f t="shared" si="4"/>
        <v>14.143665352305845</v>
      </c>
      <c r="M45" s="9">
        <f>man!I40</f>
        <v>689</v>
      </c>
      <c r="N45" s="10">
        <f t="shared" si="5"/>
        <v>11.812103548774216</v>
      </c>
      <c r="P45" s="16"/>
      <c r="Q45" s="15"/>
      <c r="R45" s="15"/>
    </row>
    <row r="46" spans="1:18" ht="12.75">
      <c r="A46" s="1" t="s">
        <v>48</v>
      </c>
      <c r="B46" s="3" t="s">
        <v>17</v>
      </c>
      <c r="C46" s="9">
        <f>man!C41</f>
        <v>6893</v>
      </c>
      <c r="D46" s="9">
        <f t="shared" si="0"/>
        <v>7780</v>
      </c>
      <c r="E46" s="9">
        <f>man!E41</f>
        <v>969</v>
      </c>
      <c r="F46" s="10">
        <f t="shared" si="1"/>
        <v>12.455012853470437</v>
      </c>
      <c r="G46" s="9">
        <f>man!F41</f>
        <v>1916</v>
      </c>
      <c r="H46" s="10">
        <f t="shared" si="2"/>
        <v>24.627249357326477</v>
      </c>
      <c r="I46" s="9">
        <f>man!G41</f>
        <v>2410</v>
      </c>
      <c r="J46" s="10">
        <f t="shared" si="3"/>
        <v>30.97686375321337</v>
      </c>
      <c r="K46" s="9">
        <f>man!H41</f>
        <v>1401</v>
      </c>
      <c r="L46" s="10">
        <f t="shared" si="4"/>
        <v>18.007712082262213</v>
      </c>
      <c r="M46" s="9">
        <f>man!I41</f>
        <v>1084</v>
      </c>
      <c r="N46" s="10">
        <f t="shared" si="5"/>
        <v>13.933161953727508</v>
      </c>
      <c r="P46" s="16"/>
      <c r="Q46" s="15"/>
      <c r="R46" s="15"/>
    </row>
    <row r="47" spans="1:18" ht="12.75">
      <c r="A47" s="1" t="s">
        <v>59</v>
      </c>
      <c r="B47" s="3" t="s">
        <v>80</v>
      </c>
      <c r="C47" s="9">
        <f>man!C42</f>
        <v>7183</v>
      </c>
      <c r="D47" s="9">
        <f t="shared" si="0"/>
        <v>7804</v>
      </c>
      <c r="E47" s="9">
        <f>man!E42</f>
        <v>951</v>
      </c>
      <c r="F47" s="10">
        <f t="shared" si="1"/>
        <v>12.186058431573551</v>
      </c>
      <c r="G47" s="9">
        <f>man!F42</f>
        <v>1874</v>
      </c>
      <c r="H47" s="10">
        <f t="shared" si="2"/>
        <v>24.013326499231162</v>
      </c>
      <c r="I47" s="9">
        <f>man!G42</f>
        <v>2557</v>
      </c>
      <c r="J47" s="10">
        <f t="shared" si="3"/>
        <v>32.76524859046643</v>
      </c>
      <c r="K47" s="9">
        <f>man!H42</f>
        <v>1372</v>
      </c>
      <c r="L47" s="10">
        <f t="shared" si="4"/>
        <v>17.580727831881088</v>
      </c>
      <c r="M47" s="9">
        <f>man!I42</f>
        <v>1050</v>
      </c>
      <c r="N47" s="10">
        <f t="shared" si="5"/>
        <v>13.45463864684777</v>
      </c>
      <c r="P47" s="16"/>
      <c r="Q47" s="15"/>
      <c r="R47" s="15"/>
    </row>
    <row r="48" spans="1:18" ht="12.75">
      <c r="A48" s="1" t="s">
        <v>63</v>
      </c>
      <c r="B48" s="3" t="s">
        <v>31</v>
      </c>
      <c r="C48" s="9">
        <f>man!C43</f>
        <v>6411</v>
      </c>
      <c r="D48" s="9">
        <f t="shared" si="0"/>
        <v>6757</v>
      </c>
      <c r="E48" s="9">
        <f>man!E43</f>
        <v>999</v>
      </c>
      <c r="F48" s="10">
        <f t="shared" si="1"/>
        <v>14.784667751960928</v>
      </c>
      <c r="G48" s="9">
        <f>man!F43</f>
        <v>1744</v>
      </c>
      <c r="H48" s="10">
        <f t="shared" si="2"/>
        <v>25.810270830250108</v>
      </c>
      <c r="I48" s="9">
        <f>man!G43</f>
        <v>2030</v>
      </c>
      <c r="J48" s="10">
        <f t="shared" si="3"/>
        <v>30.042918454935624</v>
      </c>
      <c r="K48" s="9">
        <f>man!H43</f>
        <v>1092</v>
      </c>
      <c r="L48" s="10">
        <f t="shared" si="4"/>
        <v>16.16101820334468</v>
      </c>
      <c r="M48" s="9">
        <f>man!I43</f>
        <v>892</v>
      </c>
      <c r="N48" s="10">
        <f t="shared" si="5"/>
        <v>13.201124759508659</v>
      </c>
      <c r="P48" s="16"/>
      <c r="Q48" s="15"/>
      <c r="R48" s="15"/>
    </row>
    <row r="49" spans="2:14" s="2" customFormat="1" ht="12.75">
      <c r="B49" s="3" t="s">
        <v>91</v>
      </c>
      <c r="C49" s="4">
        <f>SUM(C7:C48)</f>
        <v>382478</v>
      </c>
      <c r="D49" s="4">
        <f>SUM(D7:D48)</f>
        <v>412873</v>
      </c>
      <c r="E49" s="4">
        <f aca="true" t="shared" si="6" ref="E49:M49">SUM(E7:E48)</f>
        <v>55335</v>
      </c>
      <c r="F49" s="11">
        <f>E49/D49*100</f>
        <v>13.402426411995942</v>
      </c>
      <c r="G49" s="4">
        <f t="shared" si="6"/>
        <v>110056</v>
      </c>
      <c r="H49" s="11">
        <f>G49/D49*100</f>
        <v>26.656138812661524</v>
      </c>
      <c r="I49" s="4">
        <f t="shared" si="6"/>
        <v>123460</v>
      </c>
      <c r="J49" s="11">
        <f>I49/D49*100</f>
        <v>29.90265771799076</v>
      </c>
      <c r="K49" s="4">
        <f t="shared" si="6"/>
        <v>68560</v>
      </c>
      <c r="L49" s="11">
        <f>K49/D49*100</f>
        <v>16.60559058112301</v>
      </c>
      <c r="M49" s="4">
        <f t="shared" si="6"/>
        <v>55462</v>
      </c>
      <c r="N49" s="11">
        <f>M49/D49*100</f>
        <v>13.433186476228768</v>
      </c>
    </row>
    <row r="50" spans="2:14" ht="60" customHeight="1">
      <c r="B50" s="19" t="s">
        <v>96</v>
      </c>
      <c r="C50" s="19"/>
      <c r="D50" s="19"/>
      <c r="E50" s="19"/>
      <c r="F50" s="19"/>
      <c r="G50" s="19"/>
      <c r="H50" s="19"/>
      <c r="I50" s="19"/>
      <c r="J50" s="19"/>
      <c r="K50" s="19"/>
      <c r="L50" s="19"/>
      <c r="M50" s="19"/>
      <c r="N50" s="19"/>
    </row>
  </sheetData>
  <sheetProtection/>
  <mergeCells count="12">
    <mergeCell ref="C4:C6"/>
    <mergeCell ref="D4:D6"/>
    <mergeCell ref="E5:F5"/>
    <mergeCell ref="G5:H5"/>
    <mergeCell ref="I5:J5"/>
    <mergeCell ref="B2:N2"/>
    <mergeCell ref="A1:N1"/>
    <mergeCell ref="B50:N50"/>
    <mergeCell ref="K5:L5"/>
    <mergeCell ref="M5:N5"/>
    <mergeCell ref="E4:N4"/>
    <mergeCell ref="B4:B6"/>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11333</v>
      </c>
      <c r="D2" s="13">
        <v>11758</v>
      </c>
      <c r="E2" s="13">
        <v>1958</v>
      </c>
      <c r="F2" s="13">
        <v>3087</v>
      </c>
      <c r="G2" s="13">
        <v>3514</v>
      </c>
      <c r="H2" s="13">
        <v>1876</v>
      </c>
      <c r="I2" s="13">
        <v>1323</v>
      </c>
    </row>
    <row r="3" spans="1:9" ht="12.75">
      <c r="A3" s="13" t="s">
        <v>47</v>
      </c>
      <c r="B3" s="13" t="s">
        <v>11</v>
      </c>
      <c r="C3" s="13">
        <v>10475</v>
      </c>
      <c r="D3" s="13">
        <v>11445</v>
      </c>
      <c r="E3" s="13">
        <v>1561</v>
      </c>
      <c r="F3" s="13">
        <v>2813</v>
      </c>
      <c r="G3" s="13">
        <v>3490</v>
      </c>
      <c r="H3" s="13">
        <v>1965</v>
      </c>
      <c r="I3" s="13">
        <v>1616</v>
      </c>
    </row>
    <row r="4" spans="1:9" ht="12.75">
      <c r="A4" s="13" t="s">
        <v>58</v>
      </c>
      <c r="B4" s="13" t="s">
        <v>13</v>
      </c>
      <c r="C4" s="13">
        <v>10430</v>
      </c>
      <c r="D4" s="13">
        <v>11144</v>
      </c>
      <c r="E4" s="13">
        <v>1337</v>
      </c>
      <c r="F4" s="13">
        <v>2841</v>
      </c>
      <c r="G4" s="13">
        <v>3540</v>
      </c>
      <c r="H4" s="13">
        <v>1926</v>
      </c>
      <c r="I4" s="13">
        <v>1500</v>
      </c>
    </row>
    <row r="5" spans="1:9" ht="12.75">
      <c r="A5" s="13" t="s">
        <v>2</v>
      </c>
      <c r="B5" s="13" t="s">
        <v>62</v>
      </c>
      <c r="C5" s="13">
        <v>10354</v>
      </c>
      <c r="D5" s="13">
        <v>11505</v>
      </c>
      <c r="E5" s="13">
        <v>1391</v>
      </c>
      <c r="F5" s="13">
        <v>2869</v>
      </c>
      <c r="G5" s="13">
        <v>3427</v>
      </c>
      <c r="H5" s="13">
        <v>2069</v>
      </c>
      <c r="I5" s="13">
        <v>1749</v>
      </c>
    </row>
    <row r="6" spans="1:9" ht="12.75">
      <c r="A6" s="13" t="s">
        <v>1</v>
      </c>
      <c r="B6" s="13" t="s">
        <v>60</v>
      </c>
      <c r="C6" s="13">
        <v>15252</v>
      </c>
      <c r="D6" s="13">
        <v>15807</v>
      </c>
      <c r="E6" s="13">
        <v>2776</v>
      </c>
      <c r="F6" s="13">
        <v>4718</v>
      </c>
      <c r="G6" s="13">
        <v>4669</v>
      </c>
      <c r="H6" s="13">
        <v>2233</v>
      </c>
      <c r="I6" s="13">
        <v>1411</v>
      </c>
    </row>
    <row r="7" spans="1:9" ht="12.75">
      <c r="A7" s="13" t="s">
        <v>21</v>
      </c>
      <c r="B7" s="13" t="s">
        <v>70</v>
      </c>
      <c r="C7" s="13">
        <v>8967</v>
      </c>
      <c r="D7" s="13">
        <v>9917</v>
      </c>
      <c r="E7" s="13">
        <v>1586</v>
      </c>
      <c r="F7" s="13">
        <v>2363</v>
      </c>
      <c r="G7" s="13">
        <v>2774</v>
      </c>
      <c r="H7" s="13">
        <v>1715</v>
      </c>
      <c r="I7" s="13">
        <v>1479</v>
      </c>
    </row>
    <row r="8" spans="1:9" ht="12.75">
      <c r="A8" s="13" t="s">
        <v>18</v>
      </c>
      <c r="B8" s="13" t="s">
        <v>37</v>
      </c>
      <c r="C8" s="13">
        <v>7335</v>
      </c>
      <c r="D8" s="13">
        <v>7801</v>
      </c>
      <c r="E8" s="13">
        <v>1013</v>
      </c>
      <c r="F8" s="13">
        <v>1894</v>
      </c>
      <c r="G8" s="13">
        <v>2545</v>
      </c>
      <c r="H8" s="13">
        <v>1417</v>
      </c>
      <c r="I8" s="13">
        <v>932</v>
      </c>
    </row>
    <row r="9" spans="1:9" ht="12.75">
      <c r="A9" s="13" t="s">
        <v>22</v>
      </c>
      <c r="B9" s="13" t="s">
        <v>74</v>
      </c>
      <c r="C9" s="13">
        <v>9563</v>
      </c>
      <c r="D9" s="13">
        <v>9854</v>
      </c>
      <c r="E9" s="13">
        <v>1128</v>
      </c>
      <c r="F9" s="13">
        <v>2834</v>
      </c>
      <c r="G9" s="13">
        <v>2833</v>
      </c>
      <c r="H9" s="13">
        <v>1625</v>
      </c>
      <c r="I9" s="13">
        <v>1434</v>
      </c>
    </row>
    <row r="10" spans="1:9" ht="12.75">
      <c r="A10" s="13" t="s">
        <v>24</v>
      </c>
      <c r="B10" s="13" t="s">
        <v>71</v>
      </c>
      <c r="C10" s="13">
        <v>5790</v>
      </c>
      <c r="D10" s="13">
        <v>6134</v>
      </c>
      <c r="E10" s="13">
        <v>728</v>
      </c>
      <c r="F10" s="13">
        <v>1426</v>
      </c>
      <c r="G10" s="13">
        <v>1980</v>
      </c>
      <c r="H10" s="13">
        <v>1055</v>
      </c>
      <c r="I10" s="13">
        <v>945</v>
      </c>
    </row>
    <row r="11" spans="1:9" ht="12.75">
      <c r="A11" s="13" t="s">
        <v>30</v>
      </c>
      <c r="B11" s="13" t="s">
        <v>45</v>
      </c>
      <c r="C11" s="13">
        <v>27560</v>
      </c>
      <c r="D11" s="13">
        <v>28620</v>
      </c>
      <c r="E11" s="13">
        <v>2738</v>
      </c>
      <c r="F11" s="13">
        <v>8740</v>
      </c>
      <c r="G11" s="13">
        <v>8290</v>
      </c>
      <c r="H11" s="13">
        <v>4608</v>
      </c>
      <c r="I11" s="13">
        <v>4244</v>
      </c>
    </row>
    <row r="12" spans="1:9" ht="12.75">
      <c r="A12" s="13" t="s">
        <v>77</v>
      </c>
      <c r="B12" s="13" t="s">
        <v>16</v>
      </c>
      <c r="C12" s="13">
        <v>6881</v>
      </c>
      <c r="D12" s="13">
        <v>7211</v>
      </c>
      <c r="E12" s="13">
        <v>911</v>
      </c>
      <c r="F12" s="13">
        <v>1770</v>
      </c>
      <c r="G12" s="13">
        <v>2254</v>
      </c>
      <c r="H12" s="13">
        <v>1266</v>
      </c>
      <c r="I12" s="13">
        <v>1010</v>
      </c>
    </row>
    <row r="13" spans="1:9" ht="12.75">
      <c r="A13" s="13" t="s">
        <v>64</v>
      </c>
      <c r="B13" s="13" t="s">
        <v>12</v>
      </c>
      <c r="C13" s="13">
        <v>5437</v>
      </c>
      <c r="D13" s="13">
        <v>5786</v>
      </c>
      <c r="E13" s="13">
        <v>797</v>
      </c>
      <c r="F13" s="13">
        <v>1532</v>
      </c>
      <c r="G13" s="13">
        <v>1634</v>
      </c>
      <c r="H13" s="13">
        <v>973</v>
      </c>
      <c r="I13" s="13">
        <v>850</v>
      </c>
    </row>
    <row r="14" spans="1:9" ht="12.75">
      <c r="A14" s="13" t="s">
        <v>38</v>
      </c>
      <c r="B14" s="13" t="s">
        <v>3</v>
      </c>
      <c r="C14" s="13">
        <v>4614</v>
      </c>
      <c r="D14" s="13">
        <v>4928</v>
      </c>
      <c r="E14" s="13">
        <v>677</v>
      </c>
      <c r="F14" s="13">
        <v>1271</v>
      </c>
      <c r="G14" s="13">
        <v>1537</v>
      </c>
      <c r="H14" s="13">
        <v>767</v>
      </c>
      <c r="I14" s="13">
        <v>676</v>
      </c>
    </row>
    <row r="15" spans="1:9" ht="12.75">
      <c r="A15" s="13" t="s">
        <v>51</v>
      </c>
      <c r="B15" s="13" t="s">
        <v>43</v>
      </c>
      <c r="C15" s="13">
        <v>16871</v>
      </c>
      <c r="D15" s="13">
        <v>17365</v>
      </c>
      <c r="E15" s="13">
        <v>2275</v>
      </c>
      <c r="F15" s="13">
        <v>4971</v>
      </c>
      <c r="G15" s="13">
        <v>4956</v>
      </c>
      <c r="H15" s="13">
        <v>2928</v>
      </c>
      <c r="I15" s="13">
        <v>2235</v>
      </c>
    </row>
    <row r="16" spans="1:9" ht="12.75">
      <c r="A16" s="13" t="s">
        <v>23</v>
      </c>
      <c r="B16" s="13" t="s">
        <v>40</v>
      </c>
      <c r="C16" s="13">
        <v>10804</v>
      </c>
      <c r="D16" s="13">
        <v>11525</v>
      </c>
      <c r="E16" s="13">
        <v>1460</v>
      </c>
      <c r="F16" s="13">
        <v>2790</v>
      </c>
      <c r="G16" s="13">
        <v>3306</v>
      </c>
      <c r="H16" s="13">
        <v>1974</v>
      </c>
      <c r="I16" s="13">
        <v>1995</v>
      </c>
    </row>
    <row r="17" spans="1:9" ht="12.75">
      <c r="A17" s="13" t="s">
        <v>53</v>
      </c>
      <c r="B17" s="13" t="s">
        <v>4</v>
      </c>
      <c r="C17" s="13">
        <v>4510</v>
      </c>
      <c r="D17" s="13">
        <v>4858</v>
      </c>
      <c r="E17" s="13">
        <v>577</v>
      </c>
      <c r="F17" s="13">
        <v>1416</v>
      </c>
      <c r="G17" s="13">
        <v>1500</v>
      </c>
      <c r="H17" s="13">
        <v>755</v>
      </c>
      <c r="I17" s="13">
        <v>610</v>
      </c>
    </row>
    <row r="18" spans="1:9" ht="12.75">
      <c r="A18" s="13" t="s">
        <v>8</v>
      </c>
      <c r="B18" s="13" t="s">
        <v>36</v>
      </c>
      <c r="C18" s="13">
        <v>10800</v>
      </c>
      <c r="D18" s="13">
        <v>12163</v>
      </c>
      <c r="E18" s="13">
        <v>1982</v>
      </c>
      <c r="F18" s="13">
        <v>3230</v>
      </c>
      <c r="G18" s="13">
        <v>3361</v>
      </c>
      <c r="H18" s="13">
        <v>1913</v>
      </c>
      <c r="I18" s="13">
        <v>1677</v>
      </c>
    </row>
    <row r="19" spans="1:9" ht="12.75">
      <c r="A19" s="13" t="s">
        <v>69</v>
      </c>
      <c r="B19" s="13" t="s">
        <v>42</v>
      </c>
      <c r="C19" s="13">
        <v>11873</v>
      </c>
      <c r="D19" s="13">
        <v>12913</v>
      </c>
      <c r="E19" s="13">
        <v>2079</v>
      </c>
      <c r="F19" s="13">
        <v>3553</v>
      </c>
      <c r="G19" s="13">
        <v>3709</v>
      </c>
      <c r="H19" s="13">
        <v>1944</v>
      </c>
      <c r="I19" s="13">
        <v>1628</v>
      </c>
    </row>
    <row r="20" spans="1:9" ht="12.75">
      <c r="A20" s="13" t="s">
        <v>6</v>
      </c>
      <c r="B20" s="13" t="s">
        <v>57</v>
      </c>
      <c r="C20" s="13">
        <v>7459</v>
      </c>
      <c r="D20" s="13">
        <v>8619</v>
      </c>
      <c r="E20" s="13">
        <v>1062</v>
      </c>
      <c r="F20" s="13">
        <v>2178</v>
      </c>
      <c r="G20" s="13">
        <v>2618</v>
      </c>
      <c r="H20" s="13">
        <v>1547</v>
      </c>
      <c r="I20" s="13">
        <v>1214</v>
      </c>
    </row>
    <row r="21" spans="1:9" ht="12.75">
      <c r="A21" s="13" t="s">
        <v>10</v>
      </c>
      <c r="B21" s="13" t="s">
        <v>65</v>
      </c>
      <c r="C21" s="13">
        <v>3043</v>
      </c>
      <c r="D21" s="13">
        <v>3199</v>
      </c>
      <c r="E21" s="13">
        <v>612</v>
      </c>
      <c r="F21" s="13">
        <v>819</v>
      </c>
      <c r="G21" s="13">
        <v>874</v>
      </c>
      <c r="H21" s="13">
        <v>436</v>
      </c>
      <c r="I21" s="13">
        <v>458</v>
      </c>
    </row>
    <row r="22" spans="1:9" ht="12.75">
      <c r="A22" s="13" t="s">
        <v>61</v>
      </c>
      <c r="B22" s="13" t="s">
        <v>25</v>
      </c>
      <c r="C22" s="13">
        <v>6311</v>
      </c>
      <c r="D22" s="13">
        <v>6535</v>
      </c>
      <c r="E22" s="13">
        <v>1105</v>
      </c>
      <c r="F22" s="13">
        <v>1999</v>
      </c>
      <c r="G22" s="13">
        <v>1888</v>
      </c>
      <c r="H22" s="13">
        <v>920</v>
      </c>
      <c r="I22" s="13">
        <v>623</v>
      </c>
    </row>
    <row r="23" spans="1:9" ht="12.75">
      <c r="A23" s="13" t="s">
        <v>27</v>
      </c>
      <c r="B23" s="13" t="s">
        <v>41</v>
      </c>
      <c r="C23" s="13">
        <v>8832</v>
      </c>
      <c r="D23" s="13">
        <v>10469</v>
      </c>
      <c r="E23" s="13">
        <v>1201</v>
      </c>
      <c r="F23" s="13">
        <v>2910</v>
      </c>
      <c r="G23" s="13">
        <v>3301</v>
      </c>
      <c r="H23" s="13">
        <v>1758</v>
      </c>
      <c r="I23" s="13">
        <v>1299</v>
      </c>
    </row>
    <row r="24" spans="1:9" ht="12.75">
      <c r="A24" s="13" t="s">
        <v>46</v>
      </c>
      <c r="B24" s="13" t="s">
        <v>56</v>
      </c>
      <c r="C24" s="13">
        <v>8480</v>
      </c>
      <c r="D24" s="13">
        <v>8967</v>
      </c>
      <c r="E24" s="13">
        <v>1064</v>
      </c>
      <c r="F24" s="13">
        <v>2157</v>
      </c>
      <c r="G24" s="13">
        <v>2643</v>
      </c>
      <c r="H24" s="13">
        <v>1614</v>
      </c>
      <c r="I24" s="13">
        <v>1489</v>
      </c>
    </row>
    <row r="25" spans="1:9" ht="12.75">
      <c r="A25" s="13" t="s">
        <v>5</v>
      </c>
      <c r="B25" s="13" t="s">
        <v>33</v>
      </c>
      <c r="C25" s="13">
        <v>4070</v>
      </c>
      <c r="D25" s="13">
        <v>4413</v>
      </c>
      <c r="E25" s="13">
        <v>557</v>
      </c>
      <c r="F25" s="13">
        <v>1087</v>
      </c>
      <c r="G25" s="13">
        <v>1405</v>
      </c>
      <c r="H25" s="13">
        <v>769</v>
      </c>
      <c r="I25" s="13">
        <v>595</v>
      </c>
    </row>
    <row r="26" spans="1:9" ht="12.75">
      <c r="A26" s="13" t="s">
        <v>83</v>
      </c>
      <c r="B26" s="13" t="s">
        <v>44</v>
      </c>
      <c r="C26" s="13">
        <v>15350</v>
      </c>
      <c r="D26" s="13">
        <v>17047</v>
      </c>
      <c r="E26" s="13">
        <v>2313</v>
      </c>
      <c r="F26" s="13">
        <v>4856</v>
      </c>
      <c r="G26" s="13">
        <v>5188</v>
      </c>
      <c r="H26" s="13">
        <v>2657</v>
      </c>
      <c r="I26" s="13">
        <v>2033</v>
      </c>
    </row>
    <row r="27" spans="1:9" ht="12.75">
      <c r="A27" s="13" t="s">
        <v>67</v>
      </c>
      <c r="B27" s="13" t="s">
        <v>50</v>
      </c>
      <c r="C27" s="13">
        <v>5498</v>
      </c>
      <c r="D27" s="13">
        <v>5768</v>
      </c>
      <c r="E27" s="13">
        <v>716</v>
      </c>
      <c r="F27" s="13">
        <v>1910</v>
      </c>
      <c r="G27" s="13">
        <v>1819</v>
      </c>
      <c r="H27" s="13">
        <v>792</v>
      </c>
      <c r="I27" s="13">
        <v>531</v>
      </c>
    </row>
    <row r="28" spans="1:9" ht="12.75">
      <c r="A28" s="13" t="s">
        <v>26</v>
      </c>
      <c r="B28" s="13" t="s">
        <v>34</v>
      </c>
      <c r="C28" s="13">
        <v>12684</v>
      </c>
      <c r="D28" s="13">
        <v>13961</v>
      </c>
      <c r="E28" s="13">
        <v>2084</v>
      </c>
      <c r="F28" s="13">
        <v>3567</v>
      </c>
      <c r="G28" s="13">
        <v>4080</v>
      </c>
      <c r="H28" s="13">
        <v>2377</v>
      </c>
      <c r="I28" s="13">
        <v>1853</v>
      </c>
    </row>
    <row r="29" spans="1:9" ht="12.75">
      <c r="A29" s="13" t="s">
        <v>20</v>
      </c>
      <c r="B29" s="13" t="s">
        <v>15</v>
      </c>
      <c r="C29" s="13">
        <v>6532</v>
      </c>
      <c r="D29" s="13">
        <v>6771</v>
      </c>
      <c r="E29" s="13">
        <v>1068</v>
      </c>
      <c r="F29" s="13">
        <v>1867</v>
      </c>
      <c r="G29" s="13">
        <v>2023</v>
      </c>
      <c r="H29" s="13">
        <v>1053</v>
      </c>
      <c r="I29" s="13">
        <v>760</v>
      </c>
    </row>
    <row r="30" spans="1:9" ht="12.75">
      <c r="A30" s="13" t="s">
        <v>82</v>
      </c>
      <c r="B30" s="13" t="s">
        <v>54</v>
      </c>
      <c r="C30" s="13">
        <v>10462</v>
      </c>
      <c r="D30" s="13">
        <v>11218</v>
      </c>
      <c r="E30" s="13">
        <v>1280</v>
      </c>
      <c r="F30" s="13">
        <v>2857</v>
      </c>
      <c r="G30" s="13">
        <v>3524</v>
      </c>
      <c r="H30" s="13">
        <v>2012</v>
      </c>
      <c r="I30" s="13">
        <v>1545</v>
      </c>
    </row>
    <row r="31" spans="1:9" ht="12.75">
      <c r="A31" s="13" t="s">
        <v>32</v>
      </c>
      <c r="B31" s="13" t="s">
        <v>52</v>
      </c>
      <c r="C31" s="13">
        <v>8305</v>
      </c>
      <c r="D31" s="13">
        <v>9117</v>
      </c>
      <c r="E31" s="13">
        <v>970</v>
      </c>
      <c r="F31" s="13">
        <v>2083</v>
      </c>
      <c r="G31" s="13">
        <v>2906</v>
      </c>
      <c r="H31" s="13">
        <v>1731</v>
      </c>
      <c r="I31" s="13">
        <v>1427</v>
      </c>
    </row>
    <row r="32" spans="1:9" ht="12.75">
      <c r="A32" s="13" t="s">
        <v>0</v>
      </c>
      <c r="B32" s="13" t="s">
        <v>55</v>
      </c>
      <c r="C32" s="13">
        <v>7817</v>
      </c>
      <c r="D32" s="13">
        <v>8379</v>
      </c>
      <c r="E32" s="13">
        <v>1240</v>
      </c>
      <c r="F32" s="13">
        <v>2261</v>
      </c>
      <c r="G32" s="13">
        <v>2586</v>
      </c>
      <c r="H32" s="13">
        <v>1343</v>
      </c>
      <c r="I32" s="13">
        <v>949</v>
      </c>
    </row>
    <row r="33" spans="1:9" ht="12.75">
      <c r="A33" s="13" t="s">
        <v>72</v>
      </c>
      <c r="B33" s="13" t="s">
        <v>28</v>
      </c>
      <c r="C33" s="13">
        <v>12063</v>
      </c>
      <c r="D33" s="13">
        <v>12965</v>
      </c>
      <c r="E33" s="13">
        <v>1552</v>
      </c>
      <c r="F33" s="13">
        <v>3310</v>
      </c>
      <c r="G33" s="13">
        <v>3925</v>
      </c>
      <c r="H33" s="13">
        <v>2159</v>
      </c>
      <c r="I33" s="13">
        <v>2019</v>
      </c>
    </row>
    <row r="34" spans="1:9" ht="12.75">
      <c r="A34" s="13" t="s">
        <v>49</v>
      </c>
      <c r="B34" s="13" t="s">
        <v>79</v>
      </c>
      <c r="C34" s="13">
        <v>7082</v>
      </c>
      <c r="D34" s="13">
        <v>7780</v>
      </c>
      <c r="E34" s="13">
        <v>1028</v>
      </c>
      <c r="F34" s="13">
        <v>2052</v>
      </c>
      <c r="G34" s="13">
        <v>2397</v>
      </c>
      <c r="H34" s="13">
        <v>1340</v>
      </c>
      <c r="I34" s="13">
        <v>963</v>
      </c>
    </row>
    <row r="35" spans="1:9" ht="12.75">
      <c r="A35" s="13" t="s">
        <v>76</v>
      </c>
      <c r="B35" s="13" t="s">
        <v>84</v>
      </c>
      <c r="C35" s="13">
        <v>6432</v>
      </c>
      <c r="D35" s="13">
        <v>7312</v>
      </c>
      <c r="E35" s="13">
        <v>1260</v>
      </c>
      <c r="F35" s="13">
        <v>1902</v>
      </c>
      <c r="G35" s="13">
        <v>2176</v>
      </c>
      <c r="H35" s="13">
        <v>1186</v>
      </c>
      <c r="I35" s="13">
        <v>788</v>
      </c>
    </row>
    <row r="36" spans="1:9" ht="12.75">
      <c r="A36" s="13" t="s">
        <v>9</v>
      </c>
      <c r="B36" s="13" t="s">
        <v>35</v>
      </c>
      <c r="C36" s="13">
        <v>8566</v>
      </c>
      <c r="D36" s="13">
        <v>9232</v>
      </c>
      <c r="E36" s="13">
        <v>1062</v>
      </c>
      <c r="F36" s="13">
        <v>2672</v>
      </c>
      <c r="G36" s="13">
        <v>2621</v>
      </c>
      <c r="H36" s="13">
        <v>1617</v>
      </c>
      <c r="I36" s="13">
        <v>1260</v>
      </c>
    </row>
    <row r="37" spans="1:9" ht="12.75">
      <c r="A37" s="13" t="s">
        <v>73</v>
      </c>
      <c r="B37" s="13" t="s">
        <v>78</v>
      </c>
      <c r="C37" s="13">
        <v>10303</v>
      </c>
      <c r="D37" s="13">
        <v>12093</v>
      </c>
      <c r="E37" s="13">
        <v>1612</v>
      </c>
      <c r="F37" s="13">
        <v>2886</v>
      </c>
      <c r="G37" s="13">
        <v>3785</v>
      </c>
      <c r="H37" s="13">
        <v>2211</v>
      </c>
      <c r="I37" s="13">
        <v>1599</v>
      </c>
    </row>
    <row r="38" spans="1:9" ht="12.75">
      <c r="A38" s="13" t="s">
        <v>29</v>
      </c>
      <c r="B38" s="13" t="s">
        <v>75</v>
      </c>
      <c r="C38" s="13">
        <v>6171</v>
      </c>
      <c r="D38" s="13">
        <v>7084</v>
      </c>
      <c r="E38" s="13">
        <v>851</v>
      </c>
      <c r="F38" s="13">
        <v>1622</v>
      </c>
      <c r="G38" s="13">
        <v>2151</v>
      </c>
      <c r="H38" s="13">
        <v>1197</v>
      </c>
      <c r="I38" s="13">
        <v>1263</v>
      </c>
    </row>
    <row r="39" spans="1:9" ht="12.75">
      <c r="A39" s="13" t="s">
        <v>68</v>
      </c>
      <c r="B39" s="13" t="s">
        <v>14</v>
      </c>
      <c r="C39" s="13">
        <v>12103</v>
      </c>
      <c r="D39" s="13">
        <v>13036</v>
      </c>
      <c r="E39" s="13">
        <v>1814</v>
      </c>
      <c r="F39" s="13">
        <v>3685</v>
      </c>
      <c r="G39" s="13">
        <v>3630</v>
      </c>
      <c r="H39" s="13">
        <v>2142</v>
      </c>
      <c r="I39" s="13">
        <v>1765</v>
      </c>
    </row>
    <row r="40" spans="1:9" ht="12.75">
      <c r="A40" s="13" t="s">
        <v>19</v>
      </c>
      <c r="B40" s="13" t="s">
        <v>81</v>
      </c>
      <c r="C40" s="13">
        <v>5579</v>
      </c>
      <c r="D40" s="13">
        <v>5833</v>
      </c>
      <c r="E40" s="13">
        <v>991</v>
      </c>
      <c r="F40" s="13">
        <v>1724</v>
      </c>
      <c r="G40" s="13">
        <v>1604</v>
      </c>
      <c r="H40" s="13">
        <v>825</v>
      </c>
      <c r="I40" s="13">
        <v>689</v>
      </c>
    </row>
    <row r="41" spans="1:9" ht="12.75">
      <c r="A41" s="13" t="s">
        <v>48</v>
      </c>
      <c r="B41" s="13" t="s">
        <v>17</v>
      </c>
      <c r="C41" s="13">
        <v>6893</v>
      </c>
      <c r="D41" s="13">
        <v>7780</v>
      </c>
      <c r="E41" s="13">
        <v>969</v>
      </c>
      <c r="F41" s="13">
        <v>1916</v>
      </c>
      <c r="G41" s="13">
        <v>2410</v>
      </c>
      <c r="H41" s="13">
        <v>1401</v>
      </c>
      <c r="I41" s="13">
        <v>1084</v>
      </c>
    </row>
    <row r="42" spans="1:9" ht="12.75">
      <c r="A42" s="13" t="s">
        <v>59</v>
      </c>
      <c r="B42" s="13" t="s">
        <v>80</v>
      </c>
      <c r="C42" s="13">
        <v>7183</v>
      </c>
      <c r="D42" s="13">
        <v>7804</v>
      </c>
      <c r="E42" s="13">
        <v>951</v>
      </c>
      <c r="F42" s="13">
        <v>1874</v>
      </c>
      <c r="G42" s="13">
        <v>2557</v>
      </c>
      <c r="H42" s="13">
        <v>1372</v>
      </c>
      <c r="I42" s="13">
        <v>1050</v>
      </c>
    </row>
    <row r="43" spans="1:9" ht="12.75">
      <c r="A43" s="13" t="s">
        <v>63</v>
      </c>
      <c r="B43" s="13" t="s">
        <v>31</v>
      </c>
      <c r="C43" s="13">
        <v>6411</v>
      </c>
      <c r="D43" s="13">
        <v>6757</v>
      </c>
      <c r="E43" s="13">
        <v>999</v>
      </c>
      <c r="F43" s="13">
        <v>1744</v>
      </c>
      <c r="G43" s="13">
        <v>2030</v>
      </c>
      <c r="H43" s="13">
        <v>1092</v>
      </c>
      <c r="I43" s="13">
        <v>892</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2013-12-05T09:46:16Z</cp:lastPrinted>
  <dcterms:created xsi:type="dcterms:W3CDTF">2013-08-22T11:50:21Z</dcterms:created>
  <dcterms:modified xsi:type="dcterms:W3CDTF">2017-03-03T08:55:28Z</dcterms:modified>
  <cp:category/>
  <cp:version/>
  <cp:contentType/>
  <cp:contentStatus/>
</cp:coreProperties>
</file>