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<sst xmlns="http://schemas.openxmlformats.org/spreadsheetml/2006/main" count="147" uniqueCount="103">
  <si>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</si>
  <si>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</si>
  <si>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</si>
  <si>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</si>
  <si>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</si>
  <si>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</si>
  <si>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</si>
  <si>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</si>
  <si>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</si>
  <si>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</si>
  <si>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</si>
  <si>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</si>
  <si>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</si>
  <si>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</si>
  <si>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</si>
  <si>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</si>
  <si>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</si>
  <si>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</si>
  <si>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</si>
  <si>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</si>
  <si>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</si>
  <si>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</si>
  <si>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</si>
  <si>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</si>
  <si>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</si>
  <si>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</si>
  <si>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</si>
  <si>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</si>
  <si>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</si>
  <si>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</si>
  <si>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</si>
  <si>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</si>
  <si>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</si>
  <si>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</si>
  <si>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</si>
  <si>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</si>
  <si>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</si>
  <si>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</si>
  <si>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</si>
  <si>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</si>
  <si>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</si>
  <si>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</si>
  <si>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</si>
  <si>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Nr. persoane juridice active</t>
  </si>
  <si>
    <t>Nr. asociati/ actionari persoane fizice</t>
  </si>
  <si>
    <t>TOTAL</t>
  </si>
  <si>
    <t>B</t>
  </si>
  <si>
    <t>Femei</t>
  </si>
  <si>
    <t>Barbati</t>
  </si>
  <si>
    <t>Nr.</t>
  </si>
  <si>
    <t>%</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</si>
  <si>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</si>
  <si>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 sexe a asociatilor/actionarilor persoanelor juridice active</t>
  </si>
  <si>
    <t>Distributia asociati/actionari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</si>
  <si>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</si>
  <si>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</si>
  <si>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</si>
  <si>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</si>
  <si>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</si>
  <si>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</si>
  <si>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</si>
  <si>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</si>
  <si>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</si>
  <si>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</si>
  <si>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</si>
  <si>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</si>
  <si>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</si>
  <si>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</si>
  <si>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</si>
  <si>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</si>
  <si>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</si>
  <si>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</si>
  <si>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</si>
  <si>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</si>
  <si>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</si>
  <si>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</si>
  <si>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</si>
  <si>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</si>
  <si>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</si>
  <si>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</si>
  <si>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</si>
  <si>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</si>
  <si>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</si>
  <si>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</si>
  <si>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</si>
  <si>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</si>
  <si>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</si>
  <si>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</si>
  <si>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</si>
  <si>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</si>
  <si>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</si>
  <si>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</si>
  <si>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</si>
  <si>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</si>
  <si>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</si>
  <si>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</si>
  <si>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</si>
  <si>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</si>
  <si>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</si>
  <si>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</si>
  <si>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</si>
  <si>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</si>
  <si>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la data de 31.01.2016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</si>
</sst>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5">
    <xf numFmtId="0" fontId="0" fillId="0" borderId="0" xfId="0" applyAlignment="1">
      <alignment/>
    </xf>
    <xf numFmtId="3" fontId="0" fillId="0" borderId="0" xfId="0" applyNumberFormat="1" applyFont="1" applyAlignment="1">
      <alignment/>
    </xf>
    <xf numFmtId="0" fontId="1" fillId="0" borderId="0" xfId="0" applyFont="1" applyAlignment="1">
      <alignment/>
    </xf>
    <xf numFmtId="0" fontId="0" fillId="0" borderId="0" xfId="0" applyAlignment="1">
      <alignment wrapText="1"/>
    </xf>
    <xf numFmtId="3" fontId="0" fillId="0" borderId="10" xfId="0" applyNumberFormat="1" applyFont="1" applyBorder="1" applyAlignment="1">
      <alignment wrapText="1"/>
    </xf>
    <xf numFmtId="0" fontId="0" fillId="0" borderId="0" xfId="0" applyAlignment="1">
      <alignment horizont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4" fontId="0" fillId="0" borderId="10" xfId="0" applyNumberFormat="1" applyFont="1" applyBorder="1" applyAlignment="1">
      <alignment/>
    </xf>
    <xf numFmtId="4" fontId="0" fillId="0" borderId="10" xfId="0" applyNumberFormat="1" applyBorder="1" applyAlignment="1">
      <alignment/>
    </xf>
    <xf numFmtId="4" fontId="1" fillId="0" borderId="10" xfId="0" applyNumberFormat="1" applyFont="1" applyBorder="1" applyAlignment="1">
      <alignment/>
    </xf>
    <xf numFmtId="0" fontId="1" fillId="32" borderId="10" xfId="0" applyFont="1" applyFill="1" applyBorder="1" applyAlignment="1">
      <alignment horizontal="center"/>
    </xf>
    <xf numFmtId="0" fontId="1" fillId="32" borderId="0" xfId="0" applyFont="1" applyFill="1" applyAlignment="1">
      <alignment/>
    </xf>
    <xf numFmtId="0" fontId="1" fillId="32" borderId="11" xfId="0" applyFont="1" applyFill="1" applyBorder="1" applyAlignment="1">
      <alignment horizontal="center"/>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3" fontId="1" fillId="0" borderId="10" xfId="0" applyNumberFormat="1" applyFont="1" applyBorder="1" applyAlignment="1">
      <alignment wrapText="1"/>
    </xf>
    <xf numFmtId="0" fontId="1" fillId="0" borderId="0" xfId="0" applyFont="1" applyAlignment="1">
      <alignment horizontal="center"/>
    </xf>
    <xf numFmtId="0" fontId="2" fillId="0" borderId="12" xfId="0" applyFont="1" applyBorder="1" applyAlignment="1">
      <alignment horizontal="left" vertical="top" wrapText="1"/>
    </xf>
    <xf numFmtId="0" fontId="1" fillId="32" borderId="10" xfId="0" applyFont="1" applyFill="1" applyBorder="1" applyAlignment="1">
      <alignment horizontal="center"/>
    </xf>
    <xf numFmtId="0" fontId="1" fillId="32" borderId="13" xfId="0" applyFont="1" applyFill="1" applyBorder="1" applyAlignment="1">
      <alignment horizontal="center"/>
    </xf>
    <xf numFmtId="0" fontId="1" fillId="32" borderId="14" xfId="0" applyFont="1" applyFill="1" applyBorder="1" applyAlignment="1">
      <alignment horizontal="center"/>
    </xf>
    <xf numFmtId="0" fontId="1" fillId="32" borderId="15" xfId="0" applyFont="1" applyFill="1" applyBorder="1" applyAlignment="1">
      <alignment horizontal="center" vertical="center"/>
    </xf>
    <xf numFmtId="0" fontId="1" fillId="32" borderId="16" xfId="0" applyFont="1" applyFill="1" applyBorder="1" applyAlignment="1">
      <alignment horizontal="center" vertical="center"/>
    </xf>
    <xf numFmtId="0" fontId="1" fillId="32" borderId="11" xfId="0" applyFont="1" applyFill="1" applyBorder="1" applyAlignment="1">
      <alignment horizontal="center" vertical="center"/>
    </xf>
    <xf numFmtId="0" fontId="1" fillId="32" borderId="15" xfId="0" applyFont="1" applyFill="1" applyBorder="1" applyAlignment="1">
      <alignment horizontal="center" vertical="center" wrapText="1"/>
    </xf>
    <xf numFmtId="0" fontId="1" fillId="32" borderId="16" xfId="0" applyFont="1" applyFill="1" applyBorder="1" applyAlignment="1">
      <alignment horizontal="center" vertical="center" wrapText="1"/>
    </xf>
    <xf numFmtId="0" fontId="1" fillId="32" borderId="11" xfId="0" applyFont="1" applyFill="1" applyBorder="1" applyAlignment="1">
      <alignment horizontal="center" vertical="center" wrapText="1"/>
    </xf>
    <xf numFmtId="0" fontId="1" fillId="32" borderId="15" xfId="0" applyNumberFormat="1" applyFont="1" applyFill="1" applyBorder="1" applyAlignment="1">
      <alignment horizontal="center" vertical="center" wrapText="1"/>
    </xf>
    <xf numFmtId="0" fontId="1" fillId="32" borderId="16" xfId="0" applyNumberFormat="1" applyFont="1" applyFill="1" applyBorder="1" applyAlignment="1">
      <alignment horizontal="center" vertical="center" wrapText="1"/>
    </xf>
    <xf numFmtId="0" fontId="1" fillId="32" borderId="11" xfId="0" applyNumberFormat="1"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476250</xdr:colOff>
      <xdr:row>13</xdr:row>
      <xdr:rowOff>47625</xdr:rowOff>
    </xdr:from>
    <xdr:to>
      <xdr:col>6</xdr:col>
      <xdr:colOff>0</xdr:colOff>
      <xdr:row>40</xdr:row>
      <xdr:rowOff>152400</xdr:rowOff>
    </xdr:to>
    <xdr:sp fLocksText="0">
      <xdr:nvSpPr>
        <xdr:cNvPr id="1" name="TextBox 2" descr="sigla_registrului_comertului_curbe"/>
        <xdr:cNvSpPr txBox="1">
          <a:spLocks noChangeAspect="1" noChangeArrowheads="1"/>
        </xdr:cNvSpPr>
      </xdr:nvSpPr>
      <xdr:spPr>
        <a:xfrm>
          <a:off x="476250" y="2314575"/>
          <a:ext cx="4962525" cy="44767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50"/>
  <sheetViews>
    <sheetView tabSelected="1" zoomScalePageLayoutView="0" workbookViewId="0" topLeftCell="A1">
      <selection activeCell="A1" sqref="A1:G1"/>
    </sheetView>
  </sheetViews>
  <sheetFormatPr defaultColWidth="9.140625" defaultRowHeight="12.75"/>
  <cols>
    <col min="1" max="1" width="15.28125" style="0" customWidth="1"/>
    <col min="2" max="2" width="14.00390625" style="3" customWidth="1"/>
    <col min="3" max="3" width="16.140625" style="0" customWidth="1"/>
    <col min="4" max="4" width="12.421875" style="0" customWidth="1"/>
    <col min="5" max="6" width="11.8515625" style="0" customWidth="1"/>
    <col min="7" max="7" width="12.8515625" style="0" customWidth="1"/>
    <col min="8" max="8" width="16.421875" style="0" hidden="1" customWidth="1"/>
    <col min="9" max="9" width="0" style="0" hidden="1" customWidth="1"/>
  </cols>
  <sheetData>
    <row r="1" spans="1:7" s="2" customFormat="1" ht="12.75">
      <c r="A1" s="21" t="s">
        <v>52</v>
      </c>
      <c r="B1" s="21"/>
      <c r="C1" s="21"/>
      <c r="D1" s="21"/>
      <c r="E1" s="21"/>
      <c r="F1" s="21"/>
      <c r="G1" s="21"/>
    </row>
    <row r="2" spans="1:7" ht="12.75">
      <c r="A2" s="21" t="s">
        <v>102</v>
      </c>
      <c r="B2" s="21"/>
      <c r="C2" s="21"/>
      <c r="D2" s="21"/>
      <c r="E2" s="21"/>
      <c r="F2" s="21"/>
      <c r="G2" s="21"/>
    </row>
    <row r="3" ht="12.75" customHeight="1">
      <c r="A3" s="5"/>
    </row>
    <row r="4" spans="1:9" s="2" customFormat="1" ht="25.5" customHeight="1">
      <c r="A4" s="26" t="s">
        <v>8</v>
      </c>
      <c r="B4" s="29" t="s">
        <v>43</v>
      </c>
      <c r="C4" s="32" t="s">
        <v>44</v>
      </c>
      <c r="D4" s="23" t="s">
        <v>53</v>
      </c>
      <c r="E4" s="23"/>
      <c r="F4" s="23"/>
      <c r="G4" s="23"/>
      <c r="I4" s="2" t="s">
        <v>46</v>
      </c>
    </row>
    <row r="5" spans="1:8" s="2" customFormat="1" ht="12.75">
      <c r="A5" s="27"/>
      <c r="B5" s="30"/>
      <c r="C5" s="33"/>
      <c r="D5" s="24" t="s">
        <v>47</v>
      </c>
      <c r="E5" s="25"/>
      <c r="F5" s="23" t="s">
        <v>48</v>
      </c>
      <c r="G5" s="23"/>
      <c r="H5" s="15"/>
    </row>
    <row r="6" spans="1:8" s="2" customFormat="1" ht="12.75">
      <c r="A6" s="28"/>
      <c r="B6" s="31"/>
      <c r="C6" s="34"/>
      <c r="D6" s="14" t="s">
        <v>49</v>
      </c>
      <c r="E6" s="14" t="s">
        <v>50</v>
      </c>
      <c r="F6" s="16" t="s">
        <v>49</v>
      </c>
      <c r="G6" s="14" t="s">
        <v>50</v>
      </c>
      <c r="H6" s="15"/>
    </row>
    <row r="7" spans="1:9" ht="12.75">
      <c r="A7" s="6" t="s">
        <v>2</v>
      </c>
      <c r="B7" s="4">
        <f>man!C2</f>
        <v>11218</v>
      </c>
      <c r="C7" s="4">
        <f>D7+F7</f>
        <v>19036</v>
      </c>
      <c r="D7" s="7">
        <f>man!E2</f>
        <v>7064</v>
      </c>
      <c r="E7" s="11">
        <f>D7/C7*100</f>
        <v>37.108636268123554</v>
      </c>
      <c r="F7" s="8">
        <f>man!F2</f>
        <v>11972</v>
      </c>
      <c r="G7" s="12">
        <f>F7/C7*100</f>
        <v>62.891363731876446</v>
      </c>
      <c r="H7" s="1">
        <v>18939</v>
      </c>
      <c r="I7" s="1">
        <v>11838</v>
      </c>
    </row>
    <row r="8" spans="1:9" ht="12.75">
      <c r="A8" s="6" t="s">
        <v>3</v>
      </c>
      <c r="B8" s="4">
        <f>man!C3</f>
        <v>15786</v>
      </c>
      <c r="C8" s="4">
        <f aca="true" t="shared" si="0" ref="C8:C48">D8+F8</f>
        <v>24729</v>
      </c>
      <c r="D8" s="7">
        <f>man!E3</f>
        <v>8867</v>
      </c>
      <c r="E8" s="11">
        <f aca="true" t="shared" si="1" ref="E8:E49">D8/C8*100</f>
        <v>35.856686481459015</v>
      </c>
      <c r="F8" s="8">
        <f>man!F3</f>
        <v>15862</v>
      </c>
      <c r="G8" s="12">
        <f aca="true" t="shared" si="2" ref="G8:G49">F8/C8*100</f>
        <v>64.14331351854099</v>
      </c>
      <c r="H8" s="1">
        <v>23368</v>
      </c>
      <c r="I8" s="1">
        <v>15030</v>
      </c>
    </row>
    <row r="9" spans="1:9" ht="12.75">
      <c r="A9" s="6" t="s">
        <v>5</v>
      </c>
      <c r="B9" s="4">
        <f>man!C4</f>
        <v>21508</v>
      </c>
      <c r="C9" s="4">
        <f t="shared" si="0"/>
        <v>32663</v>
      </c>
      <c r="D9" s="7">
        <f>man!E4</f>
        <v>12305</v>
      </c>
      <c r="E9" s="11">
        <f t="shared" si="1"/>
        <v>37.67259590362183</v>
      </c>
      <c r="F9" s="8">
        <f>man!F4</f>
        <v>20358</v>
      </c>
      <c r="G9" s="12">
        <f t="shared" si="2"/>
        <v>62.32740409637817</v>
      </c>
      <c r="H9" s="1">
        <v>30817</v>
      </c>
      <c r="I9" s="1">
        <v>19242</v>
      </c>
    </row>
    <row r="10" spans="1:9" ht="12.75">
      <c r="A10" s="6" t="s">
        <v>32</v>
      </c>
      <c r="B10" s="4">
        <f>man!C5</f>
        <v>15904</v>
      </c>
      <c r="C10" s="4">
        <f t="shared" si="0"/>
        <v>24298</v>
      </c>
      <c r="D10" s="7">
        <f>man!E5</f>
        <v>9490</v>
      </c>
      <c r="E10" s="11">
        <f t="shared" si="1"/>
        <v>39.05671248662441</v>
      </c>
      <c r="F10" s="8">
        <f>man!F5</f>
        <v>14808</v>
      </c>
      <c r="G10" s="12">
        <f t="shared" si="2"/>
        <v>60.94328751337559</v>
      </c>
      <c r="H10" s="1">
        <v>23598</v>
      </c>
      <c r="I10" s="1">
        <v>14429</v>
      </c>
    </row>
    <row r="11" spans="1:9" ht="12.75">
      <c r="A11" s="6" t="s">
        <v>31</v>
      </c>
      <c r="B11" s="4">
        <f>man!C6</f>
        <v>26190</v>
      </c>
      <c r="C11" s="4">
        <f t="shared" si="0"/>
        <v>41326</v>
      </c>
      <c r="D11" s="7">
        <f>man!E6</f>
        <v>14695</v>
      </c>
      <c r="E11" s="11">
        <f t="shared" si="1"/>
        <v>35.558728161448</v>
      </c>
      <c r="F11" s="8">
        <f>man!F6</f>
        <v>26631</v>
      </c>
      <c r="G11" s="12">
        <f t="shared" si="2"/>
        <v>64.44127183855201</v>
      </c>
      <c r="H11" s="1">
        <v>39994</v>
      </c>
      <c r="I11" s="1">
        <v>25866</v>
      </c>
    </row>
    <row r="12" spans="1:9" ht="12.75">
      <c r="A12" s="6" t="s">
        <v>34</v>
      </c>
      <c r="B12" s="4">
        <f>man!C7</f>
        <v>8448</v>
      </c>
      <c r="C12" s="4">
        <f t="shared" si="0"/>
        <v>13118</v>
      </c>
      <c r="D12" s="7">
        <f>man!E7</f>
        <v>4677</v>
      </c>
      <c r="E12" s="11">
        <f t="shared" si="1"/>
        <v>35.65330080805001</v>
      </c>
      <c r="F12" s="8">
        <f>man!F7</f>
        <v>8441</v>
      </c>
      <c r="G12" s="12">
        <f t="shared" si="2"/>
        <v>64.34669919195</v>
      </c>
      <c r="H12" s="1">
        <v>12016</v>
      </c>
      <c r="I12" s="1">
        <v>7725</v>
      </c>
    </row>
    <row r="13" spans="1:9" ht="12.75">
      <c r="A13" s="6" t="s">
        <v>18</v>
      </c>
      <c r="B13" s="4">
        <f>man!C8</f>
        <v>6348</v>
      </c>
      <c r="C13" s="4">
        <f t="shared" si="0"/>
        <v>9588</v>
      </c>
      <c r="D13" s="7">
        <f>man!E8</f>
        <v>3480</v>
      </c>
      <c r="E13" s="11">
        <f t="shared" si="1"/>
        <v>36.2953692115144</v>
      </c>
      <c r="F13" s="8">
        <f>man!F8</f>
        <v>6108</v>
      </c>
      <c r="G13" s="12">
        <f t="shared" si="2"/>
        <v>63.7046307884856</v>
      </c>
      <c r="H13" s="1">
        <v>9767</v>
      </c>
      <c r="I13" s="1">
        <v>6329</v>
      </c>
    </row>
    <row r="14" spans="1:9" ht="12.75">
      <c r="A14" s="6" t="s">
        <v>36</v>
      </c>
      <c r="B14" s="4">
        <f>man!C9</f>
        <v>25806</v>
      </c>
      <c r="C14" s="4">
        <f t="shared" si="0"/>
        <v>38568</v>
      </c>
      <c r="D14" s="7">
        <f>man!E9</f>
        <v>13447</v>
      </c>
      <c r="E14" s="11">
        <f t="shared" si="1"/>
        <v>34.865691765193944</v>
      </c>
      <c r="F14" s="8">
        <f>man!F9</f>
        <v>25121</v>
      </c>
      <c r="G14" s="12">
        <f t="shared" si="2"/>
        <v>65.13430823480606</v>
      </c>
      <c r="H14" s="1">
        <v>36730</v>
      </c>
      <c r="I14" s="1">
        <v>24090</v>
      </c>
    </row>
    <row r="15" spans="1:9" ht="12.75">
      <c r="A15" s="6" t="s">
        <v>35</v>
      </c>
      <c r="B15" s="4">
        <f>man!C10</f>
        <v>8996</v>
      </c>
      <c r="C15" s="4">
        <f t="shared" si="0"/>
        <v>13129</v>
      </c>
      <c r="D15" s="7">
        <f>man!E10</f>
        <v>5264</v>
      </c>
      <c r="E15" s="11">
        <f t="shared" si="1"/>
        <v>40.094447406504685</v>
      </c>
      <c r="F15" s="8">
        <f>man!F10</f>
        <v>7865</v>
      </c>
      <c r="G15" s="12">
        <f t="shared" si="2"/>
        <v>59.905552593495315</v>
      </c>
      <c r="H15" s="1">
        <v>13266</v>
      </c>
      <c r="I15" s="1">
        <v>8060</v>
      </c>
    </row>
    <row r="16" spans="1:9" ht="12.75">
      <c r="A16" s="6" t="s">
        <v>24</v>
      </c>
      <c r="B16" s="4">
        <f>man!C11</f>
        <v>186954</v>
      </c>
      <c r="C16" s="4">
        <f t="shared" si="0"/>
        <v>288412</v>
      </c>
      <c r="D16" s="7">
        <f>man!E11</f>
        <v>102489</v>
      </c>
      <c r="E16" s="11">
        <f t="shared" si="1"/>
        <v>35.53562265092992</v>
      </c>
      <c r="F16" s="8">
        <f>man!F11</f>
        <v>185923</v>
      </c>
      <c r="G16" s="12">
        <f t="shared" si="2"/>
        <v>64.46437734907008</v>
      </c>
      <c r="H16" s="1">
        <v>272710</v>
      </c>
      <c r="I16" s="1">
        <v>177465</v>
      </c>
    </row>
    <row r="17" spans="1:9" ht="12.75">
      <c r="A17" s="6" t="s">
        <v>9</v>
      </c>
      <c r="B17" s="4">
        <f>man!C12</f>
        <v>12674</v>
      </c>
      <c r="C17" s="4">
        <f t="shared" si="0"/>
        <v>17900</v>
      </c>
      <c r="D17" s="7">
        <f>man!E12</f>
        <v>6801</v>
      </c>
      <c r="E17" s="11">
        <f t="shared" si="1"/>
        <v>37.994413407821234</v>
      </c>
      <c r="F17" s="8">
        <f>man!F12</f>
        <v>11099</v>
      </c>
      <c r="G17" s="12">
        <f t="shared" si="2"/>
        <v>62.00558659217877</v>
      </c>
      <c r="H17" s="1">
        <v>16969</v>
      </c>
      <c r="I17" s="1">
        <v>10679</v>
      </c>
    </row>
    <row r="18" spans="1:9" ht="12.75">
      <c r="A18" s="6" t="s">
        <v>4</v>
      </c>
      <c r="B18" s="4">
        <f>man!C13</f>
        <v>7420</v>
      </c>
      <c r="C18" s="4">
        <f t="shared" si="0"/>
        <v>11733</v>
      </c>
      <c r="D18" s="7">
        <f>man!E13</f>
        <v>4320</v>
      </c>
      <c r="E18" s="11">
        <f t="shared" si="1"/>
        <v>36.81922781897213</v>
      </c>
      <c r="F18" s="8">
        <f>man!F13</f>
        <v>7413</v>
      </c>
      <c r="G18" s="12">
        <f t="shared" si="2"/>
        <v>63.18077218102787</v>
      </c>
      <c r="H18" s="1">
        <v>11924</v>
      </c>
      <c r="I18" s="1">
        <v>7580</v>
      </c>
    </row>
    <row r="19" spans="1:9" ht="12.75">
      <c r="A19" s="6" t="s">
        <v>0</v>
      </c>
      <c r="B19" s="4">
        <f>man!C14</f>
        <v>6475</v>
      </c>
      <c r="C19" s="4">
        <f t="shared" si="0"/>
        <v>9512</v>
      </c>
      <c r="D19" s="7">
        <f>man!E14</f>
        <v>3374</v>
      </c>
      <c r="E19" s="11">
        <f t="shared" si="1"/>
        <v>35.47098402018503</v>
      </c>
      <c r="F19" s="8">
        <f>man!F14</f>
        <v>6138</v>
      </c>
      <c r="G19" s="12">
        <f t="shared" si="2"/>
        <v>64.52901597981497</v>
      </c>
      <c r="H19" s="1">
        <v>9209</v>
      </c>
      <c r="I19" s="1">
        <v>5982</v>
      </c>
    </row>
    <row r="20" spans="1:9" ht="12.75">
      <c r="A20" s="6" t="s">
        <v>22</v>
      </c>
      <c r="B20" s="4">
        <f>man!C15</f>
        <v>41362</v>
      </c>
      <c r="C20" s="4">
        <f t="shared" si="0"/>
        <v>62094</v>
      </c>
      <c r="D20" s="7">
        <f>man!E15</f>
        <v>22248</v>
      </c>
      <c r="E20" s="11">
        <f t="shared" si="1"/>
        <v>35.82954874867137</v>
      </c>
      <c r="F20" s="8">
        <f>man!F15</f>
        <v>39846</v>
      </c>
      <c r="G20" s="12">
        <f t="shared" si="2"/>
        <v>64.17045125132863</v>
      </c>
      <c r="H20" s="1">
        <v>55062</v>
      </c>
      <c r="I20" s="1">
        <v>35532</v>
      </c>
    </row>
    <row r="21" spans="1:9" ht="12.75">
      <c r="A21" s="6" t="s">
        <v>19</v>
      </c>
      <c r="B21" s="4">
        <f>man!C16</f>
        <v>31980</v>
      </c>
      <c r="C21" s="4">
        <f t="shared" si="0"/>
        <v>48672</v>
      </c>
      <c r="D21" s="7">
        <f>man!E16</f>
        <v>18215</v>
      </c>
      <c r="E21" s="11">
        <f t="shared" si="1"/>
        <v>37.42398093359632</v>
      </c>
      <c r="F21" s="8">
        <f>man!F16</f>
        <v>30457</v>
      </c>
      <c r="G21" s="12">
        <f t="shared" si="2"/>
        <v>62.576019066403674</v>
      </c>
      <c r="H21" s="1">
        <v>46196</v>
      </c>
      <c r="I21" s="1">
        <v>29054</v>
      </c>
    </row>
    <row r="22" spans="1:9" ht="12.75">
      <c r="A22" s="6" t="s">
        <v>1</v>
      </c>
      <c r="B22" s="4">
        <f>man!C17</f>
        <v>4860</v>
      </c>
      <c r="C22" s="4">
        <f t="shared" si="0"/>
        <v>8419</v>
      </c>
      <c r="D22" s="7">
        <f>man!E17</f>
        <v>3140</v>
      </c>
      <c r="E22" s="11">
        <f t="shared" si="1"/>
        <v>37.29659104406699</v>
      </c>
      <c r="F22" s="8">
        <f>man!F17</f>
        <v>5279</v>
      </c>
      <c r="G22" s="12">
        <f t="shared" si="2"/>
        <v>62.70340895593301</v>
      </c>
      <c r="H22" s="1">
        <v>8498</v>
      </c>
      <c r="I22" s="1">
        <v>5419</v>
      </c>
    </row>
    <row r="23" spans="1:9" ht="12.75">
      <c r="A23" s="6" t="s">
        <v>17</v>
      </c>
      <c r="B23" s="4">
        <f>man!C18</f>
        <v>10850</v>
      </c>
      <c r="C23" s="4">
        <f t="shared" si="0"/>
        <v>16900</v>
      </c>
      <c r="D23" s="7">
        <f>man!E18</f>
        <v>6010</v>
      </c>
      <c r="E23" s="11">
        <f t="shared" si="1"/>
        <v>35.562130177514796</v>
      </c>
      <c r="F23" s="8">
        <f>man!F18</f>
        <v>10890</v>
      </c>
      <c r="G23" s="12">
        <f t="shared" si="2"/>
        <v>64.43786982248521</v>
      </c>
      <c r="H23" s="1">
        <v>15956</v>
      </c>
      <c r="I23" s="1">
        <v>10327</v>
      </c>
    </row>
    <row r="24" spans="1:9" ht="12.75">
      <c r="A24" s="6" t="s">
        <v>21</v>
      </c>
      <c r="B24" s="4">
        <f>man!C19</f>
        <v>20643</v>
      </c>
      <c r="C24" s="4">
        <f t="shared" si="0"/>
        <v>30054</v>
      </c>
      <c r="D24" s="7">
        <f>man!E19</f>
        <v>11872</v>
      </c>
      <c r="E24" s="11">
        <f t="shared" si="1"/>
        <v>39.50222932055633</v>
      </c>
      <c r="F24" s="8">
        <f>man!F19</f>
        <v>18182</v>
      </c>
      <c r="G24" s="12">
        <f t="shared" si="2"/>
        <v>60.49777067944366</v>
      </c>
      <c r="H24" s="1">
        <v>28271</v>
      </c>
      <c r="I24" s="1">
        <v>17200</v>
      </c>
    </row>
    <row r="25" spans="1:9" ht="12.75">
      <c r="A25" s="6" t="s">
        <v>30</v>
      </c>
      <c r="B25" s="4">
        <f>man!C20</f>
        <v>15484</v>
      </c>
      <c r="C25" s="4">
        <f t="shared" si="0"/>
        <v>22348</v>
      </c>
      <c r="D25" s="7">
        <f>man!E20</f>
        <v>9086</v>
      </c>
      <c r="E25" s="11">
        <f t="shared" si="1"/>
        <v>40.65688204761052</v>
      </c>
      <c r="F25" s="8">
        <f>man!F20</f>
        <v>13262</v>
      </c>
      <c r="G25" s="12">
        <f t="shared" si="2"/>
        <v>59.34311795238948</v>
      </c>
      <c r="H25" s="1">
        <v>21004</v>
      </c>
      <c r="I25" s="1">
        <v>12523</v>
      </c>
    </row>
    <row r="26" spans="1:9" ht="12.75">
      <c r="A26" s="6" t="s">
        <v>33</v>
      </c>
      <c r="B26" s="4">
        <f>man!C21</f>
        <v>7069</v>
      </c>
      <c r="C26" s="4">
        <f t="shared" si="0"/>
        <v>9716</v>
      </c>
      <c r="D26" s="7">
        <f>man!E21</f>
        <v>3367</v>
      </c>
      <c r="E26" s="11">
        <f t="shared" si="1"/>
        <v>34.654178674351584</v>
      </c>
      <c r="F26" s="8">
        <f>man!F21</f>
        <v>6349</v>
      </c>
      <c r="G26" s="12">
        <f t="shared" si="2"/>
        <v>65.34582132564842</v>
      </c>
      <c r="H26" s="1">
        <v>8829</v>
      </c>
      <c r="I26" s="1">
        <v>5838</v>
      </c>
    </row>
    <row r="27" spans="1:9" ht="12.75">
      <c r="A27" s="6" t="s">
        <v>11</v>
      </c>
      <c r="B27" s="4">
        <f>man!C22</f>
        <v>8105</v>
      </c>
      <c r="C27" s="4">
        <f t="shared" si="0"/>
        <v>11329</v>
      </c>
      <c r="D27" s="7">
        <f>man!E22</f>
        <v>4432</v>
      </c>
      <c r="E27" s="11">
        <f t="shared" si="1"/>
        <v>39.12084032129932</v>
      </c>
      <c r="F27" s="8">
        <f>man!F22</f>
        <v>6897</v>
      </c>
      <c r="G27" s="12">
        <f t="shared" si="2"/>
        <v>60.87915967870068</v>
      </c>
      <c r="H27" s="1">
        <v>11001</v>
      </c>
      <c r="I27" s="1">
        <v>6779</v>
      </c>
    </row>
    <row r="28" spans="1:9" ht="12.75">
      <c r="A28" s="6" t="s">
        <v>20</v>
      </c>
      <c r="B28" s="4">
        <f>man!C23</f>
        <v>9112</v>
      </c>
      <c r="C28" s="4">
        <f t="shared" si="0"/>
        <v>15945</v>
      </c>
      <c r="D28" s="7">
        <f>man!E23</f>
        <v>4967</v>
      </c>
      <c r="E28" s="11">
        <f t="shared" si="1"/>
        <v>31.1508309814989</v>
      </c>
      <c r="F28" s="8">
        <f>man!F23</f>
        <v>10978</v>
      </c>
      <c r="G28" s="12">
        <f t="shared" si="2"/>
        <v>68.8491690185011</v>
      </c>
      <c r="H28" s="1">
        <v>15935</v>
      </c>
      <c r="I28" s="1">
        <v>10874</v>
      </c>
    </row>
    <row r="29" spans="1:9" ht="12.75">
      <c r="A29" s="6" t="s">
        <v>29</v>
      </c>
      <c r="B29" s="4">
        <f>man!C24</f>
        <v>13676</v>
      </c>
      <c r="C29" s="4">
        <f t="shared" si="0"/>
        <v>20202</v>
      </c>
      <c r="D29" s="7">
        <f>man!E24</f>
        <v>8127</v>
      </c>
      <c r="E29" s="11">
        <f t="shared" si="1"/>
        <v>40.228690228690226</v>
      </c>
      <c r="F29" s="8">
        <f>man!F24</f>
        <v>12075</v>
      </c>
      <c r="G29" s="12">
        <f t="shared" si="2"/>
        <v>59.77130977130977</v>
      </c>
      <c r="H29" s="1">
        <v>19084</v>
      </c>
      <c r="I29" s="1">
        <v>11409</v>
      </c>
    </row>
    <row r="30" spans="1:9" ht="12.75">
      <c r="A30" s="6" t="s">
        <v>14</v>
      </c>
      <c r="B30" s="4">
        <f>man!C25</f>
        <v>5442</v>
      </c>
      <c r="C30" s="4">
        <f t="shared" si="0"/>
        <v>8065</v>
      </c>
      <c r="D30" s="7">
        <f>man!E25</f>
        <v>3010</v>
      </c>
      <c r="E30" s="11">
        <f t="shared" si="1"/>
        <v>37.32176069435834</v>
      </c>
      <c r="F30" s="8">
        <f>man!F25</f>
        <v>5055</v>
      </c>
      <c r="G30" s="12">
        <f t="shared" si="2"/>
        <v>62.67823930564166</v>
      </c>
      <c r="H30" s="1">
        <v>7672</v>
      </c>
      <c r="I30" s="1">
        <v>4856</v>
      </c>
    </row>
    <row r="31" spans="1:9" ht="12.75">
      <c r="A31" s="6" t="s">
        <v>23</v>
      </c>
      <c r="B31" s="4">
        <f>man!C26</f>
        <v>23808</v>
      </c>
      <c r="C31" s="4">
        <f t="shared" si="0"/>
        <v>36751</v>
      </c>
      <c r="D31" s="7">
        <f>man!E26</f>
        <v>14187</v>
      </c>
      <c r="E31" s="11">
        <f t="shared" si="1"/>
        <v>38.6030312100351</v>
      </c>
      <c r="F31" s="8">
        <f>man!F26</f>
        <v>22564</v>
      </c>
      <c r="G31" s="12">
        <f t="shared" si="2"/>
        <v>61.3969687899649</v>
      </c>
      <c r="H31" s="1">
        <v>35163</v>
      </c>
      <c r="I31" s="1">
        <v>21726</v>
      </c>
    </row>
    <row r="32" spans="1:9" ht="12.75">
      <c r="A32" s="6" t="s">
        <v>25</v>
      </c>
      <c r="B32" s="4">
        <f>man!C27</f>
        <v>29732</v>
      </c>
      <c r="C32" s="4">
        <f t="shared" si="0"/>
        <v>45524</v>
      </c>
      <c r="D32" s="7">
        <f>man!E27</f>
        <v>16088</v>
      </c>
      <c r="E32" s="11">
        <f t="shared" si="1"/>
        <v>35.339601089535186</v>
      </c>
      <c r="F32" s="8">
        <f>man!F27</f>
        <v>29436</v>
      </c>
      <c r="G32" s="12">
        <f t="shared" si="2"/>
        <v>64.6603989104648</v>
      </c>
      <c r="H32" s="1">
        <v>37462</v>
      </c>
      <c r="I32" s="1">
        <v>24884</v>
      </c>
    </row>
    <row r="33" spans="1:9" ht="12.75">
      <c r="A33" s="6" t="s">
        <v>15</v>
      </c>
      <c r="B33" s="4">
        <f>man!C28</f>
        <v>14598</v>
      </c>
      <c r="C33" s="4">
        <f t="shared" si="0"/>
        <v>22982</v>
      </c>
      <c r="D33" s="7">
        <f>man!E28</f>
        <v>8309</v>
      </c>
      <c r="E33" s="11">
        <f t="shared" si="1"/>
        <v>36.15438169001827</v>
      </c>
      <c r="F33" s="8">
        <f>man!F28</f>
        <v>14673</v>
      </c>
      <c r="G33" s="12">
        <f t="shared" si="2"/>
        <v>63.845618309981724</v>
      </c>
      <c r="H33" s="1">
        <v>22011</v>
      </c>
      <c r="I33" s="1">
        <v>14086</v>
      </c>
    </row>
    <row r="34" spans="1:9" ht="12.75">
      <c r="A34" s="6" t="s">
        <v>7</v>
      </c>
      <c r="B34" s="4">
        <f>man!C29</f>
        <v>5297</v>
      </c>
      <c r="C34" s="4">
        <f t="shared" si="0"/>
        <v>7515</v>
      </c>
      <c r="D34" s="7">
        <f>man!E29</f>
        <v>2842</v>
      </c>
      <c r="E34" s="11">
        <f t="shared" si="1"/>
        <v>37.81769793745842</v>
      </c>
      <c r="F34" s="8">
        <f>man!F29</f>
        <v>4673</v>
      </c>
      <c r="G34" s="12">
        <f t="shared" si="2"/>
        <v>62.18230206254158</v>
      </c>
      <c r="H34" s="1">
        <v>7301</v>
      </c>
      <c r="I34" s="1">
        <v>4566</v>
      </c>
    </row>
    <row r="35" spans="1:9" ht="12.75">
      <c r="A35" s="6" t="s">
        <v>27</v>
      </c>
      <c r="B35" s="4">
        <f>man!C30</f>
        <v>16923</v>
      </c>
      <c r="C35" s="4">
        <f t="shared" si="0"/>
        <v>27142</v>
      </c>
      <c r="D35" s="7">
        <f>man!E30</f>
        <v>9968</v>
      </c>
      <c r="E35" s="11">
        <f t="shared" si="1"/>
        <v>36.72537027485078</v>
      </c>
      <c r="F35" s="8">
        <f>man!F30</f>
        <v>17174</v>
      </c>
      <c r="G35" s="12">
        <f t="shared" si="2"/>
        <v>63.27462972514921</v>
      </c>
      <c r="H35" s="1">
        <v>25702</v>
      </c>
      <c r="I35" s="1">
        <v>16351</v>
      </c>
    </row>
    <row r="36" spans="1:9" ht="12.75">
      <c r="A36" s="6" t="s">
        <v>26</v>
      </c>
      <c r="B36" s="4">
        <f>man!C31</f>
        <v>11732</v>
      </c>
      <c r="C36" s="4">
        <f t="shared" si="0"/>
        <v>17595</v>
      </c>
      <c r="D36" s="7">
        <f>man!E31</f>
        <v>6554</v>
      </c>
      <c r="E36" s="11">
        <f t="shared" si="1"/>
        <v>37.249218527990905</v>
      </c>
      <c r="F36" s="8">
        <f>man!F31</f>
        <v>11041</v>
      </c>
      <c r="G36" s="12">
        <f t="shared" si="2"/>
        <v>62.750781472009095</v>
      </c>
      <c r="H36" s="1">
        <v>16815</v>
      </c>
      <c r="I36" s="1">
        <v>10638</v>
      </c>
    </row>
    <row r="37" spans="1:9" ht="12.75">
      <c r="A37" s="6" t="s">
        <v>28</v>
      </c>
      <c r="B37" s="4">
        <f>man!C32</f>
        <v>9836</v>
      </c>
      <c r="C37" s="4">
        <f t="shared" si="0"/>
        <v>14201</v>
      </c>
      <c r="D37" s="7">
        <f>man!E32</f>
        <v>5051</v>
      </c>
      <c r="E37" s="11">
        <f t="shared" si="1"/>
        <v>35.567917752270965</v>
      </c>
      <c r="F37" s="8">
        <f>man!F32</f>
        <v>9150</v>
      </c>
      <c r="G37" s="12">
        <f t="shared" si="2"/>
        <v>64.43208224772903</v>
      </c>
      <c r="H37" s="1">
        <v>12924</v>
      </c>
      <c r="I37" s="1">
        <v>8398</v>
      </c>
    </row>
    <row r="38" spans="1:9" ht="12.75">
      <c r="A38" s="6" t="s">
        <v>12</v>
      </c>
      <c r="B38" s="4">
        <f>man!C33</f>
        <v>23958</v>
      </c>
      <c r="C38" s="4">
        <f t="shared" si="0"/>
        <v>37324</v>
      </c>
      <c r="D38" s="7">
        <f>man!E33</f>
        <v>14266</v>
      </c>
      <c r="E38" s="11">
        <f t="shared" si="1"/>
        <v>38.22205551387847</v>
      </c>
      <c r="F38" s="8">
        <f>man!F33</f>
        <v>23058</v>
      </c>
      <c r="G38" s="12">
        <f t="shared" si="2"/>
        <v>61.77794448612153</v>
      </c>
      <c r="H38" s="1">
        <v>36582</v>
      </c>
      <c r="I38" s="1">
        <v>22706</v>
      </c>
    </row>
    <row r="39" spans="1:9" ht="12.75">
      <c r="A39" s="6" t="s">
        <v>39</v>
      </c>
      <c r="B39" s="4">
        <f>man!C34</f>
        <v>10020</v>
      </c>
      <c r="C39" s="4">
        <f t="shared" si="0"/>
        <v>15553</v>
      </c>
      <c r="D39" s="7">
        <f>man!E34</f>
        <v>5679</v>
      </c>
      <c r="E39" s="11">
        <f t="shared" si="1"/>
        <v>36.51385584774642</v>
      </c>
      <c r="F39" s="8">
        <f>man!F34</f>
        <v>9874</v>
      </c>
      <c r="G39" s="12">
        <f t="shared" si="2"/>
        <v>63.48614415225359</v>
      </c>
      <c r="H39" s="1">
        <v>14903</v>
      </c>
      <c r="I39" s="1">
        <v>9422</v>
      </c>
    </row>
    <row r="40" spans="1:9" ht="12.75">
      <c r="A40" s="6" t="s">
        <v>42</v>
      </c>
      <c r="B40" s="4">
        <f>man!C35</f>
        <v>6032</v>
      </c>
      <c r="C40" s="4">
        <f t="shared" si="0"/>
        <v>9231</v>
      </c>
      <c r="D40" s="7">
        <f>man!E35</f>
        <v>3406</v>
      </c>
      <c r="E40" s="11">
        <f t="shared" si="1"/>
        <v>36.89741089806088</v>
      </c>
      <c r="F40" s="8">
        <f>man!F35</f>
        <v>5825</v>
      </c>
      <c r="G40" s="12">
        <f t="shared" si="2"/>
        <v>63.102589101939124</v>
      </c>
      <c r="H40" s="1">
        <v>8745</v>
      </c>
      <c r="I40" s="1">
        <v>5517</v>
      </c>
    </row>
    <row r="41" spans="1:9" ht="12.75">
      <c r="A41" s="6" t="s">
        <v>16</v>
      </c>
      <c r="B41" s="4">
        <f>man!C36</f>
        <v>13973</v>
      </c>
      <c r="C41" s="4">
        <f t="shared" si="0"/>
        <v>21270</v>
      </c>
      <c r="D41" s="7">
        <f>man!E36</f>
        <v>7626</v>
      </c>
      <c r="E41" s="11">
        <f t="shared" si="1"/>
        <v>35.85331452750353</v>
      </c>
      <c r="F41" s="8">
        <f>man!F36</f>
        <v>13644</v>
      </c>
      <c r="G41" s="12">
        <f t="shared" si="2"/>
        <v>64.14668547249647</v>
      </c>
      <c r="H41" s="1">
        <v>20092</v>
      </c>
      <c r="I41" s="1">
        <v>12884</v>
      </c>
    </row>
    <row r="42" spans="1:9" ht="12.75">
      <c r="A42" s="6" t="s">
        <v>38</v>
      </c>
      <c r="B42" s="4">
        <f>man!C37</f>
        <v>14483</v>
      </c>
      <c r="C42" s="4">
        <f t="shared" si="0"/>
        <v>22639</v>
      </c>
      <c r="D42" s="7">
        <f>man!E37</f>
        <v>8322</v>
      </c>
      <c r="E42" s="11">
        <f t="shared" si="1"/>
        <v>36.75957418613896</v>
      </c>
      <c r="F42" s="8">
        <f>man!F37</f>
        <v>14317</v>
      </c>
      <c r="G42" s="12">
        <f t="shared" si="2"/>
        <v>63.24042581386104</v>
      </c>
      <c r="H42" s="1">
        <v>21234</v>
      </c>
      <c r="I42" s="1">
        <v>13393</v>
      </c>
    </row>
    <row r="43" spans="1:9" ht="12.75">
      <c r="A43" s="6" t="s">
        <v>37</v>
      </c>
      <c r="B43" s="4">
        <f>man!C38</f>
        <v>8265</v>
      </c>
      <c r="C43" s="4">
        <f t="shared" si="0"/>
        <v>12215</v>
      </c>
      <c r="D43" s="7">
        <f>man!E38</f>
        <v>4402</v>
      </c>
      <c r="E43" s="11">
        <f t="shared" si="1"/>
        <v>36.037658616455175</v>
      </c>
      <c r="F43" s="8">
        <f>man!F38</f>
        <v>7813</v>
      </c>
      <c r="G43" s="12">
        <f t="shared" si="2"/>
        <v>63.96234138354482</v>
      </c>
      <c r="H43" s="1">
        <v>11991</v>
      </c>
      <c r="I43" s="1">
        <v>7680</v>
      </c>
    </row>
    <row r="44" spans="1:9" ht="12.75">
      <c r="A44" s="6" t="s">
        <v>6</v>
      </c>
      <c r="B44" s="4">
        <f>man!C39</f>
        <v>36061</v>
      </c>
      <c r="C44" s="4">
        <f t="shared" si="0"/>
        <v>55954</v>
      </c>
      <c r="D44" s="7">
        <f>man!E39</f>
        <v>19756</v>
      </c>
      <c r="E44" s="11">
        <f t="shared" si="1"/>
        <v>35.30757407870751</v>
      </c>
      <c r="F44" s="8">
        <f>man!F39</f>
        <v>36198</v>
      </c>
      <c r="G44" s="12">
        <f t="shared" si="2"/>
        <v>64.6924259212925</v>
      </c>
      <c r="H44" s="1">
        <v>52886</v>
      </c>
      <c r="I44" s="1">
        <v>34233</v>
      </c>
    </row>
    <row r="45" spans="1:9" ht="12.75">
      <c r="A45" s="6" t="s">
        <v>41</v>
      </c>
      <c r="B45" s="4">
        <f>man!C40</f>
        <v>6281</v>
      </c>
      <c r="C45" s="4">
        <f t="shared" si="0"/>
        <v>9593</v>
      </c>
      <c r="D45" s="7">
        <f>man!E40</f>
        <v>3923</v>
      </c>
      <c r="E45" s="11">
        <f t="shared" si="1"/>
        <v>40.89440216824768</v>
      </c>
      <c r="F45" s="8">
        <f>man!F40</f>
        <v>5670</v>
      </c>
      <c r="G45" s="12">
        <f t="shared" si="2"/>
        <v>59.10559783175232</v>
      </c>
      <c r="H45" s="1">
        <v>9350</v>
      </c>
      <c r="I45" s="1">
        <v>5640</v>
      </c>
    </row>
    <row r="46" spans="1:9" ht="12.75">
      <c r="A46" s="6" t="s">
        <v>10</v>
      </c>
      <c r="B46" s="4">
        <f>man!C41</f>
        <v>6076</v>
      </c>
      <c r="C46" s="4">
        <f t="shared" si="0"/>
        <v>8779</v>
      </c>
      <c r="D46" s="7">
        <f>man!E41</f>
        <v>3268</v>
      </c>
      <c r="E46" s="11">
        <f t="shared" si="1"/>
        <v>37.22519649162775</v>
      </c>
      <c r="F46" s="8">
        <f>man!F41</f>
        <v>5511</v>
      </c>
      <c r="G46" s="12">
        <f t="shared" si="2"/>
        <v>62.77480350837226</v>
      </c>
      <c r="H46" s="1">
        <v>8404</v>
      </c>
      <c r="I46" s="1">
        <v>5267</v>
      </c>
    </row>
    <row r="47" spans="1:9" ht="12.75">
      <c r="A47" s="6" t="s">
        <v>40</v>
      </c>
      <c r="B47" s="4">
        <f>man!C42</f>
        <v>9418</v>
      </c>
      <c r="C47" s="4">
        <f t="shared" si="0"/>
        <v>14716</v>
      </c>
      <c r="D47" s="7">
        <f>man!E42</f>
        <v>5431</v>
      </c>
      <c r="E47" s="11">
        <f t="shared" si="1"/>
        <v>36.90540907855395</v>
      </c>
      <c r="F47" s="8">
        <f>man!F42</f>
        <v>9285</v>
      </c>
      <c r="G47" s="12">
        <f t="shared" si="2"/>
        <v>63.09459092144605</v>
      </c>
      <c r="H47" s="1">
        <v>14336</v>
      </c>
      <c r="I47" s="1">
        <v>9081</v>
      </c>
    </row>
    <row r="48" spans="1:9" ht="12.75">
      <c r="A48" s="6" t="s">
        <v>13</v>
      </c>
      <c r="B48" s="4">
        <f>man!C43</f>
        <v>8076</v>
      </c>
      <c r="C48" s="4">
        <f t="shared" si="0"/>
        <v>11515</v>
      </c>
      <c r="D48" s="7">
        <f>man!E43</f>
        <v>4104</v>
      </c>
      <c r="E48" s="11">
        <f t="shared" si="1"/>
        <v>35.640468953538864</v>
      </c>
      <c r="F48" s="8">
        <f>man!F43</f>
        <v>7411</v>
      </c>
      <c r="G48" s="12">
        <f t="shared" si="2"/>
        <v>64.35953104646114</v>
      </c>
      <c r="H48" s="1">
        <v>10689</v>
      </c>
      <c r="I48" s="1">
        <v>6937</v>
      </c>
    </row>
    <row r="49" spans="1:7" s="2" customFormat="1" ht="12.75">
      <c r="A49" s="9" t="s">
        <v>45</v>
      </c>
      <c r="B49" s="20">
        <f>SUM(B7:B48)</f>
        <v>776879</v>
      </c>
      <c r="C49" s="20">
        <f>SUM(C7:C48)</f>
        <v>1188255</v>
      </c>
      <c r="D49" s="10">
        <f>SUM(D7:D48)</f>
        <v>433929</v>
      </c>
      <c r="E49" s="13">
        <f t="shared" si="1"/>
        <v>36.51817160457983</v>
      </c>
      <c r="F49" s="10">
        <f>SUM(F7:F48)</f>
        <v>754326</v>
      </c>
      <c r="G49" s="13">
        <f t="shared" si="2"/>
        <v>63.48182839542017</v>
      </c>
    </row>
    <row r="50" spans="1:8" ht="73.5" customHeight="1">
      <c r="A50" s="22" t="s">
        <v>51</v>
      </c>
      <c r="B50" s="22"/>
      <c r="C50" s="22"/>
      <c r="D50" s="22"/>
      <c r="E50" s="22"/>
      <c r="F50" s="22"/>
      <c r="G50" s="22"/>
      <c r="H50" s="17"/>
    </row>
  </sheetData>
  <sheetProtection/>
  <mergeCells count="9">
    <mergeCell ref="A1:G1"/>
    <mergeCell ref="A50:G50"/>
    <mergeCell ref="F5:G5"/>
    <mergeCell ref="D5:E5"/>
    <mergeCell ref="A4:A6"/>
    <mergeCell ref="B4:B6"/>
    <mergeCell ref="C4:C6"/>
    <mergeCell ref="D4:G4"/>
    <mergeCell ref="A2:G2"/>
  </mergeCells>
  <printOptions/>
  <pageMargins left="0.39" right="0.35" top="0.63" bottom="0.59"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G1">
      <selection activeCell="A1" sqref="A1:F16384"/>
    </sheetView>
  </sheetViews>
  <sheetFormatPr defaultColWidth="9.140625" defaultRowHeight="12.75"/>
  <cols>
    <col min="1" max="6" width="9.140625" style="0" hidden="1" customWidth="1"/>
  </cols>
  <sheetData>
    <row r="1" spans="1:6" ht="12.75">
      <c r="A1" s="18" t="s">
        <v>54</v>
      </c>
      <c r="B1" s="18" t="s">
        <v>55</v>
      </c>
      <c r="C1" s="18" t="s">
        <v>56</v>
      </c>
      <c r="D1" s="18" t="s">
        <v>57</v>
      </c>
      <c r="E1" s="18" t="s">
        <v>58</v>
      </c>
      <c r="F1" s="18" t="s">
        <v>59</v>
      </c>
    </row>
    <row r="2" spans="1:6" ht="12.75">
      <c r="A2" s="19" t="s">
        <v>60</v>
      </c>
      <c r="B2" s="19" t="s">
        <v>2</v>
      </c>
      <c r="C2" s="19">
        <v>11218</v>
      </c>
      <c r="D2" s="19">
        <v>19036</v>
      </c>
      <c r="E2" s="19">
        <v>7064</v>
      </c>
      <c r="F2" s="19">
        <v>11972</v>
      </c>
    </row>
    <row r="3" spans="1:6" ht="12.75">
      <c r="A3" s="19" t="s">
        <v>61</v>
      </c>
      <c r="B3" s="19" t="s">
        <v>3</v>
      </c>
      <c r="C3" s="19">
        <v>15786</v>
      </c>
      <c r="D3" s="19">
        <v>24729</v>
      </c>
      <c r="E3" s="19">
        <v>8867</v>
      </c>
      <c r="F3" s="19">
        <v>15862</v>
      </c>
    </row>
    <row r="4" spans="1:6" ht="12.75">
      <c r="A4" s="19" t="s">
        <v>62</v>
      </c>
      <c r="B4" s="19" t="s">
        <v>5</v>
      </c>
      <c r="C4" s="19">
        <v>21508</v>
      </c>
      <c r="D4" s="19">
        <v>32663</v>
      </c>
      <c r="E4" s="19">
        <v>12305</v>
      </c>
      <c r="F4" s="19">
        <v>20358</v>
      </c>
    </row>
    <row r="5" spans="1:6" ht="12.75">
      <c r="A5" s="19" t="s">
        <v>63</v>
      </c>
      <c r="B5" s="19" t="s">
        <v>32</v>
      </c>
      <c r="C5" s="19">
        <v>15904</v>
      </c>
      <c r="D5" s="19">
        <v>24298</v>
      </c>
      <c r="E5" s="19">
        <v>9490</v>
      </c>
      <c r="F5" s="19">
        <v>14808</v>
      </c>
    </row>
    <row r="6" spans="1:6" ht="12.75">
      <c r="A6" s="19" t="s">
        <v>64</v>
      </c>
      <c r="B6" s="19" t="s">
        <v>31</v>
      </c>
      <c r="C6" s="19">
        <v>26190</v>
      </c>
      <c r="D6" s="19">
        <v>41326</v>
      </c>
      <c r="E6" s="19">
        <v>14695</v>
      </c>
      <c r="F6" s="19">
        <v>26631</v>
      </c>
    </row>
    <row r="7" spans="1:6" ht="12.75">
      <c r="A7" s="19" t="s">
        <v>65</v>
      </c>
      <c r="B7" s="19" t="s">
        <v>34</v>
      </c>
      <c r="C7" s="19">
        <v>8448</v>
      </c>
      <c r="D7" s="19">
        <v>13118</v>
      </c>
      <c r="E7" s="19">
        <v>4677</v>
      </c>
      <c r="F7" s="19">
        <v>8441</v>
      </c>
    </row>
    <row r="8" spans="1:6" ht="12.75">
      <c r="A8" s="19" t="s">
        <v>66</v>
      </c>
      <c r="B8" s="19" t="s">
        <v>18</v>
      </c>
      <c r="C8" s="19">
        <v>6348</v>
      </c>
      <c r="D8" s="19">
        <v>9588</v>
      </c>
      <c r="E8" s="19">
        <v>3480</v>
      </c>
      <c r="F8" s="19">
        <v>6108</v>
      </c>
    </row>
    <row r="9" spans="1:6" ht="12.75">
      <c r="A9" s="19" t="s">
        <v>67</v>
      </c>
      <c r="B9" s="19" t="s">
        <v>36</v>
      </c>
      <c r="C9" s="19">
        <v>25806</v>
      </c>
      <c r="D9" s="19">
        <v>38568</v>
      </c>
      <c r="E9" s="19">
        <v>13447</v>
      </c>
      <c r="F9" s="19">
        <v>25121</v>
      </c>
    </row>
    <row r="10" spans="1:6" ht="12.75">
      <c r="A10" s="19" t="s">
        <v>68</v>
      </c>
      <c r="B10" s="19" t="s">
        <v>35</v>
      </c>
      <c r="C10" s="19">
        <v>8996</v>
      </c>
      <c r="D10" s="19">
        <v>13129</v>
      </c>
      <c r="E10" s="19">
        <v>5264</v>
      </c>
      <c r="F10" s="19">
        <v>7865</v>
      </c>
    </row>
    <row r="11" spans="1:6" ht="12.75">
      <c r="A11" s="19" t="s">
        <v>69</v>
      </c>
      <c r="B11" s="19" t="s">
        <v>24</v>
      </c>
      <c r="C11" s="19">
        <v>186954</v>
      </c>
      <c r="D11" s="19">
        <v>288412</v>
      </c>
      <c r="E11" s="19">
        <v>102489</v>
      </c>
      <c r="F11" s="19">
        <v>185923</v>
      </c>
    </row>
    <row r="12" spans="1:6" ht="12.75">
      <c r="A12" s="19" t="s">
        <v>70</v>
      </c>
      <c r="B12" s="19" t="s">
        <v>9</v>
      </c>
      <c r="C12" s="19">
        <v>12674</v>
      </c>
      <c r="D12" s="19">
        <v>17900</v>
      </c>
      <c r="E12" s="19">
        <v>6801</v>
      </c>
      <c r="F12" s="19">
        <v>11099</v>
      </c>
    </row>
    <row r="13" spans="1:6" ht="12.75">
      <c r="A13" s="19" t="s">
        <v>71</v>
      </c>
      <c r="B13" s="19" t="s">
        <v>4</v>
      </c>
      <c r="C13" s="19">
        <v>7420</v>
      </c>
      <c r="D13" s="19">
        <v>11733</v>
      </c>
      <c r="E13" s="19">
        <v>4320</v>
      </c>
      <c r="F13" s="19">
        <v>7413</v>
      </c>
    </row>
    <row r="14" spans="1:6" ht="12.75">
      <c r="A14" s="19" t="s">
        <v>72</v>
      </c>
      <c r="B14" s="19" t="s">
        <v>0</v>
      </c>
      <c r="C14" s="19">
        <v>6475</v>
      </c>
      <c r="D14" s="19">
        <v>9512</v>
      </c>
      <c r="E14" s="19">
        <v>3374</v>
      </c>
      <c r="F14" s="19">
        <v>6138</v>
      </c>
    </row>
    <row r="15" spans="1:6" ht="12.75">
      <c r="A15" s="19" t="s">
        <v>73</v>
      </c>
      <c r="B15" s="19" t="s">
        <v>22</v>
      </c>
      <c r="C15" s="19">
        <v>41362</v>
      </c>
      <c r="D15" s="19">
        <v>62094</v>
      </c>
      <c r="E15" s="19">
        <v>22248</v>
      </c>
      <c r="F15" s="19">
        <v>39846</v>
      </c>
    </row>
    <row r="16" spans="1:6" ht="12.75">
      <c r="A16" s="19" t="s">
        <v>74</v>
      </c>
      <c r="B16" s="19" t="s">
        <v>19</v>
      </c>
      <c r="C16" s="19">
        <v>31980</v>
      </c>
      <c r="D16" s="19">
        <v>48672</v>
      </c>
      <c r="E16" s="19">
        <v>18215</v>
      </c>
      <c r="F16" s="19">
        <v>30457</v>
      </c>
    </row>
    <row r="17" spans="1:6" ht="12.75">
      <c r="A17" s="19" t="s">
        <v>75</v>
      </c>
      <c r="B17" s="19" t="s">
        <v>1</v>
      </c>
      <c r="C17" s="19">
        <v>4860</v>
      </c>
      <c r="D17" s="19">
        <v>8419</v>
      </c>
      <c r="E17" s="19">
        <v>3140</v>
      </c>
      <c r="F17" s="19">
        <v>5279</v>
      </c>
    </row>
    <row r="18" spans="1:6" ht="12.75">
      <c r="A18" s="19" t="s">
        <v>76</v>
      </c>
      <c r="B18" s="19" t="s">
        <v>17</v>
      </c>
      <c r="C18" s="19">
        <v>10850</v>
      </c>
      <c r="D18" s="19">
        <v>16900</v>
      </c>
      <c r="E18" s="19">
        <v>6010</v>
      </c>
      <c r="F18" s="19">
        <v>10890</v>
      </c>
    </row>
    <row r="19" spans="1:6" ht="12.75">
      <c r="A19" s="19" t="s">
        <v>77</v>
      </c>
      <c r="B19" s="19" t="s">
        <v>21</v>
      </c>
      <c r="C19" s="19">
        <v>20643</v>
      </c>
      <c r="D19" s="19">
        <v>30054</v>
      </c>
      <c r="E19" s="19">
        <v>11872</v>
      </c>
      <c r="F19" s="19">
        <v>18182</v>
      </c>
    </row>
    <row r="20" spans="1:6" ht="12.75">
      <c r="A20" s="19" t="s">
        <v>78</v>
      </c>
      <c r="B20" s="19" t="s">
        <v>30</v>
      </c>
      <c r="C20" s="19">
        <v>15484</v>
      </c>
      <c r="D20" s="19">
        <v>22348</v>
      </c>
      <c r="E20" s="19">
        <v>9086</v>
      </c>
      <c r="F20" s="19">
        <v>13262</v>
      </c>
    </row>
    <row r="21" spans="1:6" ht="12.75">
      <c r="A21" s="19" t="s">
        <v>79</v>
      </c>
      <c r="B21" s="19" t="s">
        <v>33</v>
      </c>
      <c r="C21" s="19">
        <v>7069</v>
      </c>
      <c r="D21" s="19">
        <v>9716</v>
      </c>
      <c r="E21" s="19">
        <v>3367</v>
      </c>
      <c r="F21" s="19">
        <v>6349</v>
      </c>
    </row>
    <row r="22" spans="1:6" ht="12.75">
      <c r="A22" s="19" t="s">
        <v>80</v>
      </c>
      <c r="B22" s="19" t="s">
        <v>11</v>
      </c>
      <c r="C22" s="19">
        <v>8105</v>
      </c>
      <c r="D22" s="19">
        <v>11329</v>
      </c>
      <c r="E22" s="19">
        <v>4432</v>
      </c>
      <c r="F22" s="19">
        <v>6897</v>
      </c>
    </row>
    <row r="23" spans="1:6" ht="12.75">
      <c r="A23" s="19" t="s">
        <v>81</v>
      </c>
      <c r="B23" s="19" t="s">
        <v>20</v>
      </c>
      <c r="C23" s="19">
        <v>9112</v>
      </c>
      <c r="D23" s="19">
        <v>15945</v>
      </c>
      <c r="E23" s="19">
        <v>4967</v>
      </c>
      <c r="F23" s="19">
        <v>10978</v>
      </c>
    </row>
    <row r="24" spans="1:6" ht="12.75">
      <c r="A24" s="19" t="s">
        <v>82</v>
      </c>
      <c r="B24" s="19" t="s">
        <v>29</v>
      </c>
      <c r="C24" s="19">
        <v>13676</v>
      </c>
      <c r="D24" s="19">
        <v>20202</v>
      </c>
      <c r="E24" s="19">
        <v>8127</v>
      </c>
      <c r="F24" s="19">
        <v>12075</v>
      </c>
    </row>
    <row r="25" spans="1:6" ht="12.75">
      <c r="A25" s="19" t="s">
        <v>83</v>
      </c>
      <c r="B25" s="19" t="s">
        <v>14</v>
      </c>
      <c r="C25" s="19">
        <v>5442</v>
      </c>
      <c r="D25" s="19">
        <v>8065</v>
      </c>
      <c r="E25" s="19">
        <v>3010</v>
      </c>
      <c r="F25" s="19">
        <v>5055</v>
      </c>
    </row>
    <row r="26" spans="1:6" ht="12.75">
      <c r="A26" s="19" t="s">
        <v>84</v>
      </c>
      <c r="B26" s="19" t="s">
        <v>23</v>
      </c>
      <c r="C26" s="19">
        <v>23808</v>
      </c>
      <c r="D26" s="19">
        <v>36751</v>
      </c>
      <c r="E26" s="19">
        <v>14187</v>
      </c>
      <c r="F26" s="19">
        <v>22564</v>
      </c>
    </row>
    <row r="27" spans="1:6" ht="12.75">
      <c r="A27" s="19" t="s">
        <v>85</v>
      </c>
      <c r="B27" s="19" t="s">
        <v>25</v>
      </c>
      <c r="C27" s="19">
        <v>29732</v>
      </c>
      <c r="D27" s="19">
        <v>45524</v>
      </c>
      <c r="E27" s="19">
        <v>16088</v>
      </c>
      <c r="F27" s="19">
        <v>29436</v>
      </c>
    </row>
    <row r="28" spans="1:6" ht="12.75">
      <c r="A28" s="19" t="s">
        <v>86</v>
      </c>
      <c r="B28" s="19" t="s">
        <v>15</v>
      </c>
      <c r="C28" s="19">
        <v>14598</v>
      </c>
      <c r="D28" s="19">
        <v>22982</v>
      </c>
      <c r="E28" s="19">
        <v>8309</v>
      </c>
      <c r="F28" s="19">
        <v>14673</v>
      </c>
    </row>
    <row r="29" spans="1:6" ht="12.75">
      <c r="A29" s="19" t="s">
        <v>87</v>
      </c>
      <c r="B29" s="19" t="s">
        <v>7</v>
      </c>
      <c r="C29" s="19">
        <v>5297</v>
      </c>
      <c r="D29" s="19">
        <v>7515</v>
      </c>
      <c r="E29" s="19">
        <v>2842</v>
      </c>
      <c r="F29" s="19">
        <v>4673</v>
      </c>
    </row>
    <row r="30" spans="1:6" ht="12.75">
      <c r="A30" s="19" t="s">
        <v>88</v>
      </c>
      <c r="B30" s="19" t="s">
        <v>27</v>
      </c>
      <c r="C30" s="19">
        <v>16923</v>
      </c>
      <c r="D30" s="19">
        <v>27142</v>
      </c>
      <c r="E30" s="19">
        <v>9968</v>
      </c>
      <c r="F30" s="19">
        <v>17174</v>
      </c>
    </row>
    <row r="31" spans="1:6" ht="12.75">
      <c r="A31" s="19" t="s">
        <v>89</v>
      </c>
      <c r="B31" s="19" t="s">
        <v>26</v>
      </c>
      <c r="C31" s="19">
        <v>11732</v>
      </c>
      <c r="D31" s="19">
        <v>17595</v>
      </c>
      <c r="E31" s="19">
        <v>6554</v>
      </c>
      <c r="F31" s="19">
        <v>11041</v>
      </c>
    </row>
    <row r="32" spans="1:6" ht="12.75">
      <c r="A32" s="19" t="s">
        <v>90</v>
      </c>
      <c r="B32" s="19" t="s">
        <v>28</v>
      </c>
      <c r="C32" s="19">
        <v>9836</v>
      </c>
      <c r="D32" s="19">
        <v>14201</v>
      </c>
      <c r="E32" s="19">
        <v>5051</v>
      </c>
      <c r="F32" s="19">
        <v>9150</v>
      </c>
    </row>
    <row r="33" spans="1:6" ht="12.75">
      <c r="A33" s="19" t="s">
        <v>91</v>
      </c>
      <c r="B33" s="19" t="s">
        <v>12</v>
      </c>
      <c r="C33" s="19">
        <v>23958</v>
      </c>
      <c r="D33" s="19">
        <v>37324</v>
      </c>
      <c r="E33" s="19">
        <v>14266</v>
      </c>
      <c r="F33" s="19">
        <v>23058</v>
      </c>
    </row>
    <row r="34" spans="1:6" ht="12.75">
      <c r="A34" s="19" t="s">
        <v>92</v>
      </c>
      <c r="B34" s="19" t="s">
        <v>39</v>
      </c>
      <c r="C34" s="19">
        <v>10020</v>
      </c>
      <c r="D34" s="19">
        <v>15553</v>
      </c>
      <c r="E34" s="19">
        <v>5679</v>
      </c>
      <c r="F34" s="19">
        <v>9874</v>
      </c>
    </row>
    <row r="35" spans="1:6" ht="12.75">
      <c r="A35" s="19" t="s">
        <v>93</v>
      </c>
      <c r="B35" s="19" t="s">
        <v>42</v>
      </c>
      <c r="C35" s="19">
        <v>6032</v>
      </c>
      <c r="D35" s="19">
        <v>9231</v>
      </c>
      <c r="E35" s="19">
        <v>3406</v>
      </c>
      <c r="F35" s="19">
        <v>5825</v>
      </c>
    </row>
    <row r="36" spans="1:6" ht="12.75">
      <c r="A36" s="19" t="s">
        <v>94</v>
      </c>
      <c r="B36" s="19" t="s">
        <v>16</v>
      </c>
      <c r="C36" s="19">
        <v>13973</v>
      </c>
      <c r="D36" s="19">
        <v>21270</v>
      </c>
      <c r="E36" s="19">
        <v>7626</v>
      </c>
      <c r="F36" s="19">
        <v>13644</v>
      </c>
    </row>
    <row r="37" spans="1:6" ht="12.75">
      <c r="A37" s="19" t="s">
        <v>95</v>
      </c>
      <c r="B37" s="19" t="s">
        <v>38</v>
      </c>
      <c r="C37" s="19">
        <v>14483</v>
      </c>
      <c r="D37" s="19">
        <v>22639</v>
      </c>
      <c r="E37" s="19">
        <v>8322</v>
      </c>
      <c r="F37" s="19">
        <v>14317</v>
      </c>
    </row>
    <row r="38" spans="1:6" ht="12.75">
      <c r="A38" s="19" t="s">
        <v>96</v>
      </c>
      <c r="B38" s="19" t="s">
        <v>37</v>
      </c>
      <c r="C38" s="19">
        <v>8265</v>
      </c>
      <c r="D38" s="19">
        <v>12215</v>
      </c>
      <c r="E38" s="19">
        <v>4402</v>
      </c>
      <c r="F38" s="19">
        <v>7813</v>
      </c>
    </row>
    <row r="39" spans="1:6" ht="12.75">
      <c r="A39" s="19" t="s">
        <v>97</v>
      </c>
      <c r="B39" s="19" t="s">
        <v>6</v>
      </c>
      <c r="C39" s="19">
        <v>36061</v>
      </c>
      <c r="D39" s="19">
        <v>55954</v>
      </c>
      <c r="E39" s="19">
        <v>19756</v>
      </c>
      <c r="F39" s="19">
        <v>36198</v>
      </c>
    </row>
    <row r="40" spans="1:6" ht="12.75">
      <c r="A40" s="19" t="s">
        <v>98</v>
      </c>
      <c r="B40" s="19" t="s">
        <v>41</v>
      </c>
      <c r="C40" s="19">
        <v>6281</v>
      </c>
      <c r="D40" s="19">
        <v>9593</v>
      </c>
      <c r="E40" s="19">
        <v>3923</v>
      </c>
      <c r="F40" s="19">
        <v>5670</v>
      </c>
    </row>
    <row r="41" spans="1:6" ht="12.75">
      <c r="A41" s="19" t="s">
        <v>99</v>
      </c>
      <c r="B41" s="19" t="s">
        <v>10</v>
      </c>
      <c r="C41" s="19">
        <v>6076</v>
      </c>
      <c r="D41" s="19">
        <v>8779</v>
      </c>
      <c r="E41" s="19">
        <v>3268</v>
      </c>
      <c r="F41" s="19">
        <v>5511</v>
      </c>
    </row>
    <row r="42" spans="1:6" ht="12.75">
      <c r="A42" s="19" t="s">
        <v>100</v>
      </c>
      <c r="B42" s="19" t="s">
        <v>40</v>
      </c>
      <c r="C42" s="19">
        <v>9418</v>
      </c>
      <c r="D42" s="19">
        <v>14716</v>
      </c>
      <c r="E42" s="19">
        <v>5431</v>
      </c>
      <c r="F42" s="19">
        <v>9285</v>
      </c>
    </row>
    <row r="43" spans="1:6" ht="12.75">
      <c r="A43" s="19" t="s">
        <v>101</v>
      </c>
      <c r="B43" s="19" t="s">
        <v>13</v>
      </c>
      <c r="C43" s="19">
        <v>8076</v>
      </c>
      <c r="D43" s="19">
        <v>11515</v>
      </c>
      <c r="E43" s="19">
        <v>4104</v>
      </c>
      <c r="F43" s="19">
        <v>7411</v>
      </c>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2013-08-23T07:58:46Z</cp:lastPrinted>
  <dcterms:modified xsi:type="dcterms:W3CDTF">2016-02-05T09:27:22Z</dcterms:modified>
  <cp:category/>
  <cp:version/>
  <cp:contentType/>
  <cp:contentStatus/>
</cp:coreProperties>
</file>