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<sst xmlns="http://schemas.openxmlformats.org/spreadsheetml/2006/main" count="200" uniqueCount="107">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</sst>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0" borderId="0" xfId="0" applyFont="1" applyAlignment="1">
      <alignment horizontal="center"/>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28575</xdr:rowOff>
    </xdr:from>
    <xdr:to>
      <xdr:col>12</xdr:col>
      <xdr:colOff>142875</xdr:colOff>
      <xdr:row>40</xdr:row>
      <xdr:rowOff>85725</xdr:rowOff>
    </xdr:to>
    <xdr:sp fLocksText="0">
      <xdr:nvSpPr>
        <xdr:cNvPr id="1" name="TextBox 2" descr="sigla_registrului_comertului_curbe"/>
        <xdr:cNvSpPr txBox="1">
          <a:spLocks noChangeAspect="1" noChangeArrowheads="1"/>
        </xdr:cNvSpPr>
      </xdr:nvSpPr>
      <xdr:spPr>
        <a:xfrm>
          <a:off x="2209800" y="2238375"/>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PageLayoutView="0" workbookViewId="0" topLeftCell="B1">
      <selection activeCell="B3" sqref="B3:B5"/>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ht="12.75">
      <c r="B2" s="2"/>
    </row>
    <row r="3" spans="2:14" ht="26.25" customHeight="1">
      <c r="B3" s="16" t="s">
        <v>85</v>
      </c>
      <c r="C3" s="16" t="s">
        <v>90</v>
      </c>
      <c r="D3" s="19" t="s">
        <v>106</v>
      </c>
      <c r="E3" s="15" t="s">
        <v>92</v>
      </c>
      <c r="F3" s="15"/>
      <c r="G3" s="15"/>
      <c r="H3" s="15"/>
      <c r="I3" s="15"/>
      <c r="J3" s="15"/>
      <c r="K3" s="15"/>
      <c r="L3" s="15"/>
      <c r="M3" s="15"/>
      <c r="N3" s="15"/>
    </row>
    <row r="4" spans="1:14" s="8" customFormat="1" ht="29.25" customHeight="1">
      <c r="A4" s="6" t="s">
        <v>39</v>
      </c>
      <c r="B4" s="17"/>
      <c r="C4" s="17"/>
      <c r="D4" s="20"/>
      <c r="E4" s="15" t="s">
        <v>95</v>
      </c>
      <c r="F4" s="15"/>
      <c r="G4" s="15" t="s">
        <v>86</v>
      </c>
      <c r="H4" s="15"/>
      <c r="I4" s="15" t="s">
        <v>87</v>
      </c>
      <c r="J4" s="15"/>
      <c r="K4" s="15" t="s">
        <v>88</v>
      </c>
      <c r="L4" s="15"/>
      <c r="M4" s="15" t="s">
        <v>89</v>
      </c>
      <c r="N4" s="15"/>
    </row>
    <row r="5" spans="1:14" s="8" customFormat="1" ht="29.25" customHeight="1">
      <c r="A5" s="6"/>
      <c r="B5" s="18"/>
      <c r="C5" s="18"/>
      <c r="D5" s="21"/>
      <c r="E5" s="7" t="s">
        <v>93</v>
      </c>
      <c r="F5" s="7" t="s">
        <v>94</v>
      </c>
      <c r="G5" s="7" t="s">
        <v>93</v>
      </c>
      <c r="H5" s="7" t="s">
        <v>94</v>
      </c>
      <c r="I5" s="7" t="s">
        <v>93</v>
      </c>
      <c r="J5" s="7" t="s">
        <v>94</v>
      </c>
      <c r="K5" s="7" t="s">
        <v>93</v>
      </c>
      <c r="L5" s="7" t="s">
        <v>94</v>
      </c>
      <c r="M5" s="7" t="s">
        <v>93</v>
      </c>
      <c r="N5" s="7" t="s">
        <v>94</v>
      </c>
    </row>
    <row r="6" spans="1:14" ht="12.75">
      <c r="A6" s="1" t="s">
        <v>66</v>
      </c>
      <c r="B6" s="3" t="s">
        <v>7</v>
      </c>
      <c r="C6" s="9">
        <v>11608</v>
      </c>
      <c r="D6" s="9">
        <f>E6+G6+I6+K6+M6</f>
        <v>12483</v>
      </c>
      <c r="E6" s="9">
        <f>man!E2</f>
        <v>2655</v>
      </c>
      <c r="F6" s="10">
        <f>E6/D6*100</f>
        <v>21.268925739005045</v>
      </c>
      <c r="G6" s="9">
        <f>man!F2</f>
        <v>3570</v>
      </c>
      <c r="H6" s="10">
        <f>G6/D6*100</f>
        <v>28.59889449651526</v>
      </c>
      <c r="I6" s="9">
        <f>man!G2</f>
        <v>3124</v>
      </c>
      <c r="J6" s="10">
        <f>I6/D6*100</f>
        <v>25.02603540815509</v>
      </c>
      <c r="K6" s="9">
        <f>man!H2</f>
        <v>2081</v>
      </c>
      <c r="L6" s="10">
        <f>K6/D6*100</f>
        <v>16.670672114075142</v>
      </c>
      <c r="M6" s="9">
        <f>man!I2</f>
        <v>1053</v>
      </c>
      <c r="N6" s="10">
        <f>M6/D6*100</f>
        <v>8.435472242249459</v>
      </c>
    </row>
    <row r="7" spans="1:14" ht="12.75">
      <c r="A7" s="1" t="s">
        <v>47</v>
      </c>
      <c r="B7" s="3" t="s">
        <v>11</v>
      </c>
      <c r="C7" s="9">
        <v>9123</v>
      </c>
      <c r="D7" s="9">
        <f aca="true" t="shared" si="0" ref="D7:D47">E7+G7+I7+K7+M7</f>
        <v>11088</v>
      </c>
      <c r="E7" s="9">
        <f>man!E3</f>
        <v>1751</v>
      </c>
      <c r="F7" s="10">
        <f aca="true" t="shared" si="1" ref="F7:F47">E7/D7*100</f>
        <v>15.791847041847044</v>
      </c>
      <c r="G7" s="9">
        <f>man!F3</f>
        <v>2896</v>
      </c>
      <c r="H7" s="10">
        <f aca="true" t="shared" si="2" ref="H7:H47">G7/D7*100</f>
        <v>26.118326118326117</v>
      </c>
      <c r="I7" s="9">
        <f>man!G3</f>
        <v>3106</v>
      </c>
      <c r="J7" s="10">
        <f aca="true" t="shared" si="3" ref="J7:J47">I7/D7*100</f>
        <v>28.01226551226551</v>
      </c>
      <c r="K7" s="9">
        <f>man!H3</f>
        <v>2107</v>
      </c>
      <c r="L7" s="10">
        <f aca="true" t="shared" si="4" ref="L7:L47">K7/D7*100</f>
        <v>19.002525252525253</v>
      </c>
      <c r="M7" s="9">
        <f>man!I3</f>
        <v>1228</v>
      </c>
      <c r="N7" s="10">
        <f aca="true" t="shared" si="5" ref="N7:N47">M7/D7*100</f>
        <v>11.075036075036076</v>
      </c>
    </row>
    <row r="8" spans="1:14" ht="12.75">
      <c r="A8" s="1" t="s">
        <v>58</v>
      </c>
      <c r="B8" s="3" t="s">
        <v>13</v>
      </c>
      <c r="C8" s="9">
        <v>9955</v>
      </c>
      <c r="D8" s="9">
        <f t="shared" si="0"/>
        <v>11381</v>
      </c>
      <c r="E8" s="9">
        <f>man!E4</f>
        <v>1814</v>
      </c>
      <c r="F8" s="10">
        <f t="shared" si="1"/>
        <v>15.93884544416132</v>
      </c>
      <c r="G8" s="9">
        <f>man!F4</f>
        <v>3226</v>
      </c>
      <c r="H8" s="10">
        <f t="shared" si="2"/>
        <v>28.345488094192074</v>
      </c>
      <c r="I8" s="9">
        <f>man!G4</f>
        <v>3132</v>
      </c>
      <c r="J8" s="10">
        <f t="shared" si="3"/>
        <v>27.519550127405324</v>
      </c>
      <c r="K8" s="9">
        <f>man!H4</f>
        <v>1925</v>
      </c>
      <c r="L8" s="10">
        <f t="shared" si="4"/>
        <v>16.914155170898866</v>
      </c>
      <c r="M8" s="9">
        <f>man!I4</f>
        <v>1284</v>
      </c>
      <c r="N8" s="10">
        <f t="shared" si="5"/>
        <v>11.281961163342412</v>
      </c>
    </row>
    <row r="9" spans="1:14" ht="12.75">
      <c r="A9" s="1" t="s">
        <v>2</v>
      </c>
      <c r="B9" s="3" t="s">
        <v>62</v>
      </c>
      <c r="C9" s="9">
        <v>8933</v>
      </c>
      <c r="D9" s="9">
        <f t="shared" si="0"/>
        <v>11587</v>
      </c>
      <c r="E9" s="9">
        <f>man!E5</f>
        <v>1855</v>
      </c>
      <c r="F9" s="10">
        <f t="shared" si="1"/>
        <v>16.009320790541125</v>
      </c>
      <c r="G9" s="9">
        <f>man!F5</f>
        <v>3094</v>
      </c>
      <c r="H9" s="10">
        <f t="shared" si="2"/>
        <v>26.70233882799689</v>
      </c>
      <c r="I9" s="9">
        <f>man!G5</f>
        <v>3028</v>
      </c>
      <c r="J9" s="10">
        <f t="shared" si="3"/>
        <v>26.13273496159489</v>
      </c>
      <c r="K9" s="9">
        <f>man!H5</f>
        <v>2187</v>
      </c>
      <c r="L9" s="10">
        <f t="shared" si="4"/>
        <v>18.87460084577544</v>
      </c>
      <c r="M9" s="9">
        <f>man!I5</f>
        <v>1423</v>
      </c>
      <c r="N9" s="10">
        <f t="shared" si="5"/>
        <v>12.281004574091654</v>
      </c>
    </row>
    <row r="10" spans="1:14" ht="12.75">
      <c r="A10" s="1" t="s">
        <v>1</v>
      </c>
      <c r="B10" s="3" t="s">
        <v>60</v>
      </c>
      <c r="C10" s="9">
        <v>13427</v>
      </c>
      <c r="D10" s="9">
        <f t="shared" si="0"/>
        <v>14416</v>
      </c>
      <c r="E10" s="9">
        <f>man!E6</f>
        <v>3076</v>
      </c>
      <c r="F10" s="10">
        <f t="shared" si="1"/>
        <v>21.337402885682575</v>
      </c>
      <c r="G10" s="9">
        <f>man!F6</f>
        <v>4529</v>
      </c>
      <c r="H10" s="10">
        <f t="shared" si="2"/>
        <v>31.416481687014432</v>
      </c>
      <c r="I10" s="9">
        <f>man!G6</f>
        <v>3629</v>
      </c>
      <c r="J10" s="10">
        <f t="shared" si="3"/>
        <v>25.173418423973366</v>
      </c>
      <c r="K10" s="9">
        <f>man!H6</f>
        <v>2159</v>
      </c>
      <c r="L10" s="10">
        <f t="shared" si="4"/>
        <v>14.976415094339623</v>
      </c>
      <c r="M10" s="9">
        <f>man!I6</f>
        <v>1023</v>
      </c>
      <c r="N10" s="10">
        <f t="shared" si="5"/>
        <v>7.0962819089900115</v>
      </c>
    </row>
    <row r="11" spans="1:14" ht="12.75">
      <c r="A11" s="1" t="s">
        <v>21</v>
      </c>
      <c r="B11" s="3" t="s">
        <v>70</v>
      </c>
      <c r="C11" s="9">
        <v>8402</v>
      </c>
      <c r="D11" s="9">
        <f t="shared" si="0"/>
        <v>10380</v>
      </c>
      <c r="E11" s="9">
        <f>man!E7</f>
        <v>1830</v>
      </c>
      <c r="F11" s="10">
        <f t="shared" si="1"/>
        <v>17.63005780346821</v>
      </c>
      <c r="G11" s="9">
        <f>man!F7</f>
        <v>2748</v>
      </c>
      <c r="H11" s="10">
        <f t="shared" si="2"/>
        <v>26.473988439306357</v>
      </c>
      <c r="I11" s="9">
        <f>man!G7</f>
        <v>2583</v>
      </c>
      <c r="J11" s="10">
        <f t="shared" si="3"/>
        <v>24.884393063583815</v>
      </c>
      <c r="K11" s="9">
        <f>man!H7</f>
        <v>1984</v>
      </c>
      <c r="L11" s="10">
        <f t="shared" si="4"/>
        <v>19.113680154142582</v>
      </c>
      <c r="M11" s="9">
        <f>man!I7</f>
        <v>1235</v>
      </c>
      <c r="N11" s="10">
        <f t="shared" si="5"/>
        <v>11.897880539499036</v>
      </c>
    </row>
    <row r="12" spans="1:14" ht="12.75">
      <c r="A12" s="1" t="s">
        <v>18</v>
      </c>
      <c r="B12" s="3" t="s">
        <v>37</v>
      </c>
      <c r="C12" s="9">
        <v>6951</v>
      </c>
      <c r="D12" s="9">
        <f t="shared" si="0"/>
        <v>8110</v>
      </c>
      <c r="E12" s="9">
        <f>man!E8</f>
        <v>1286</v>
      </c>
      <c r="F12" s="10">
        <f t="shared" si="1"/>
        <v>15.856966707768189</v>
      </c>
      <c r="G12" s="9">
        <f>man!F8</f>
        <v>2329</v>
      </c>
      <c r="H12" s="10">
        <f t="shared" si="2"/>
        <v>28.71763255240444</v>
      </c>
      <c r="I12" s="9">
        <f>man!G8</f>
        <v>2293</v>
      </c>
      <c r="J12" s="10">
        <f t="shared" si="3"/>
        <v>28.27373612823674</v>
      </c>
      <c r="K12" s="9">
        <f>man!H8</f>
        <v>1421</v>
      </c>
      <c r="L12" s="10">
        <f t="shared" si="4"/>
        <v>17.521578298397042</v>
      </c>
      <c r="M12" s="9">
        <f>man!I8</f>
        <v>781</v>
      </c>
      <c r="N12" s="10">
        <f t="shared" si="5"/>
        <v>9.630086313193589</v>
      </c>
    </row>
    <row r="13" spans="1:14" ht="12.75">
      <c r="A13" s="1" t="s">
        <v>22</v>
      </c>
      <c r="B13" s="3" t="s">
        <v>74</v>
      </c>
      <c r="C13" s="9">
        <v>8807</v>
      </c>
      <c r="D13" s="9">
        <f t="shared" si="0"/>
        <v>9409</v>
      </c>
      <c r="E13" s="9">
        <f>man!E9</f>
        <v>1488</v>
      </c>
      <c r="F13" s="10">
        <f t="shared" si="1"/>
        <v>15.814645552130937</v>
      </c>
      <c r="G13" s="9">
        <f>man!F9</f>
        <v>2805</v>
      </c>
      <c r="H13" s="10">
        <f t="shared" si="2"/>
        <v>29.81188224040812</v>
      </c>
      <c r="I13" s="9">
        <f>man!G9</f>
        <v>2296</v>
      </c>
      <c r="J13" s="10">
        <f t="shared" si="3"/>
        <v>24.40216813689021</v>
      </c>
      <c r="K13" s="9">
        <f>man!H9</f>
        <v>1744</v>
      </c>
      <c r="L13" s="10">
        <f t="shared" si="4"/>
        <v>18.535444786906154</v>
      </c>
      <c r="M13" s="9">
        <f>man!I9</f>
        <v>1076</v>
      </c>
      <c r="N13" s="10">
        <f t="shared" si="5"/>
        <v>11.435859283664577</v>
      </c>
    </row>
    <row r="14" spans="1:14" ht="12.75">
      <c r="A14" s="1" t="s">
        <v>24</v>
      </c>
      <c r="B14" s="3" t="s">
        <v>71</v>
      </c>
      <c r="C14" s="9">
        <v>5127</v>
      </c>
      <c r="D14" s="9">
        <f t="shared" si="0"/>
        <v>5943</v>
      </c>
      <c r="E14" s="9">
        <f>man!E10</f>
        <v>794</v>
      </c>
      <c r="F14" s="10">
        <f t="shared" si="1"/>
        <v>13.360255763082618</v>
      </c>
      <c r="G14" s="9">
        <f>man!F10</f>
        <v>1625</v>
      </c>
      <c r="H14" s="10">
        <f t="shared" si="2"/>
        <v>27.34309271411745</v>
      </c>
      <c r="I14" s="9">
        <f>man!G10</f>
        <v>1603</v>
      </c>
      <c r="J14" s="10">
        <f t="shared" si="3"/>
        <v>26.97290930506478</v>
      </c>
      <c r="K14" s="9">
        <f>man!H10</f>
        <v>1173</v>
      </c>
      <c r="L14" s="10">
        <f t="shared" si="4"/>
        <v>19.73750630994447</v>
      </c>
      <c r="M14" s="9">
        <f>man!I10</f>
        <v>748</v>
      </c>
      <c r="N14" s="10">
        <f t="shared" si="5"/>
        <v>12.586235907790677</v>
      </c>
    </row>
    <row r="15" spans="1:14" ht="12.75">
      <c r="A15" s="1" t="s">
        <v>30</v>
      </c>
      <c r="B15" s="3" t="s">
        <v>45</v>
      </c>
      <c r="C15" s="9">
        <v>27514</v>
      </c>
      <c r="D15" s="9">
        <f t="shared" si="0"/>
        <v>29678</v>
      </c>
      <c r="E15" s="9">
        <f>man!E11</f>
        <v>4438</v>
      </c>
      <c r="F15" s="10">
        <f t="shared" si="1"/>
        <v>14.95383785969405</v>
      </c>
      <c r="G15" s="9">
        <f>man!F11</f>
        <v>9832</v>
      </c>
      <c r="H15" s="10">
        <f t="shared" si="2"/>
        <v>33.12891704292742</v>
      </c>
      <c r="I15" s="9">
        <f>man!G11</f>
        <v>6993</v>
      </c>
      <c r="J15" s="10">
        <f t="shared" si="3"/>
        <v>23.562908551789207</v>
      </c>
      <c r="K15" s="9">
        <f>man!H11</f>
        <v>5033</v>
      </c>
      <c r="L15" s="10">
        <f t="shared" si="4"/>
        <v>16.95868993867511</v>
      </c>
      <c r="M15" s="9">
        <f>man!I11</f>
        <v>3382</v>
      </c>
      <c r="N15" s="10">
        <f t="shared" si="5"/>
        <v>11.395646606914212</v>
      </c>
    </row>
    <row r="16" spans="1:14" ht="12.75">
      <c r="A16" s="1" t="s">
        <v>77</v>
      </c>
      <c r="B16" s="3" t="s">
        <v>16</v>
      </c>
      <c r="C16" s="9">
        <v>6129</v>
      </c>
      <c r="D16" s="9">
        <f t="shared" si="0"/>
        <v>6855</v>
      </c>
      <c r="E16" s="9">
        <f>man!E12</f>
        <v>1043</v>
      </c>
      <c r="F16" s="10">
        <f t="shared" si="1"/>
        <v>15.215171407731583</v>
      </c>
      <c r="G16" s="9">
        <f>man!F12</f>
        <v>1798</v>
      </c>
      <c r="H16" s="10">
        <f t="shared" si="2"/>
        <v>26.229029905178702</v>
      </c>
      <c r="I16" s="9">
        <f>man!G12</f>
        <v>1864</v>
      </c>
      <c r="J16" s="10">
        <f t="shared" si="3"/>
        <v>27.191830780452225</v>
      </c>
      <c r="K16" s="9">
        <f>man!H12</f>
        <v>1367</v>
      </c>
      <c r="L16" s="10">
        <f t="shared" si="4"/>
        <v>19.941648431801603</v>
      </c>
      <c r="M16" s="9">
        <f>man!I12</f>
        <v>783</v>
      </c>
      <c r="N16" s="10">
        <f t="shared" si="5"/>
        <v>11.422319474835886</v>
      </c>
    </row>
    <row r="17" spans="1:14" ht="12.75">
      <c r="A17" s="1" t="s">
        <v>64</v>
      </c>
      <c r="B17" s="3" t="s">
        <v>12</v>
      </c>
      <c r="C17" s="9">
        <v>4820</v>
      </c>
      <c r="D17" s="9">
        <f t="shared" si="0"/>
        <v>5595</v>
      </c>
      <c r="E17" s="9">
        <f>man!E13</f>
        <v>949</v>
      </c>
      <c r="F17" s="10">
        <f t="shared" si="1"/>
        <v>16.961572832886507</v>
      </c>
      <c r="G17" s="9">
        <f>man!F13</f>
        <v>1524</v>
      </c>
      <c r="H17" s="10">
        <f t="shared" si="2"/>
        <v>27.238605898123325</v>
      </c>
      <c r="I17" s="9">
        <f>man!G13</f>
        <v>1437</v>
      </c>
      <c r="J17" s="10">
        <f t="shared" si="3"/>
        <v>25.683646112600538</v>
      </c>
      <c r="K17" s="9">
        <f>man!H13</f>
        <v>1015</v>
      </c>
      <c r="L17" s="10">
        <f t="shared" si="4"/>
        <v>18.141197497765862</v>
      </c>
      <c r="M17" s="9">
        <f>man!I13</f>
        <v>670</v>
      </c>
      <c r="N17" s="10">
        <f t="shared" si="5"/>
        <v>11.974977658623772</v>
      </c>
    </row>
    <row r="18" spans="1:14" ht="12.75">
      <c r="A18" s="1" t="s">
        <v>38</v>
      </c>
      <c r="B18" s="3" t="s">
        <v>3</v>
      </c>
      <c r="C18" s="9">
        <v>3729</v>
      </c>
      <c r="D18" s="9">
        <f t="shared" si="0"/>
        <v>4377</v>
      </c>
      <c r="E18" s="9">
        <f>man!E14</f>
        <v>741</v>
      </c>
      <c r="F18" s="10">
        <f t="shared" si="1"/>
        <v>16.92940370116518</v>
      </c>
      <c r="G18" s="9">
        <f>man!F14</f>
        <v>1140</v>
      </c>
      <c r="H18" s="10">
        <f t="shared" si="2"/>
        <v>26.04523646333105</v>
      </c>
      <c r="I18" s="9">
        <f>man!G14</f>
        <v>1191</v>
      </c>
      <c r="J18" s="10">
        <f t="shared" si="3"/>
        <v>27.210418094585332</v>
      </c>
      <c r="K18" s="9">
        <f>man!H14</f>
        <v>804</v>
      </c>
      <c r="L18" s="10">
        <f t="shared" si="4"/>
        <v>18.368745716244003</v>
      </c>
      <c r="M18" s="9">
        <f>man!I14</f>
        <v>501</v>
      </c>
      <c r="N18" s="10">
        <f t="shared" si="5"/>
        <v>11.446196024674435</v>
      </c>
    </row>
    <row r="19" spans="1:14" ht="12.75">
      <c r="A19" s="1" t="s">
        <v>51</v>
      </c>
      <c r="B19" s="3" t="s">
        <v>43</v>
      </c>
      <c r="C19" s="9">
        <v>16162</v>
      </c>
      <c r="D19" s="9">
        <f t="shared" si="0"/>
        <v>17121</v>
      </c>
      <c r="E19" s="9">
        <f>man!E15</f>
        <v>3049</v>
      </c>
      <c r="F19" s="10">
        <f t="shared" si="1"/>
        <v>17.808539220839904</v>
      </c>
      <c r="G19" s="9">
        <f>man!F15</f>
        <v>5159</v>
      </c>
      <c r="H19" s="10">
        <f t="shared" si="2"/>
        <v>30.132585713451316</v>
      </c>
      <c r="I19" s="9">
        <f>man!G15</f>
        <v>4089</v>
      </c>
      <c r="J19" s="10">
        <f t="shared" si="3"/>
        <v>23.88295076222183</v>
      </c>
      <c r="K19" s="9">
        <f>man!H15</f>
        <v>3105</v>
      </c>
      <c r="L19" s="10">
        <f t="shared" si="4"/>
        <v>18.13562291922201</v>
      </c>
      <c r="M19" s="9">
        <f>man!I15</f>
        <v>1719</v>
      </c>
      <c r="N19" s="10">
        <f t="shared" si="5"/>
        <v>10.040301384264938</v>
      </c>
    </row>
    <row r="20" spans="1:14" ht="12.75">
      <c r="A20" s="1" t="s">
        <v>23</v>
      </c>
      <c r="B20" s="3" t="s">
        <v>40</v>
      </c>
      <c r="C20" s="9">
        <v>10080</v>
      </c>
      <c r="D20" s="9">
        <f t="shared" si="0"/>
        <v>11595</v>
      </c>
      <c r="E20" s="9">
        <f>man!E16</f>
        <v>1752</v>
      </c>
      <c r="F20" s="10">
        <f t="shared" si="1"/>
        <v>15.109961190168175</v>
      </c>
      <c r="G20" s="9">
        <f>man!F16</f>
        <v>3047</v>
      </c>
      <c r="H20" s="10">
        <f t="shared" si="2"/>
        <v>26.278568348426045</v>
      </c>
      <c r="I20" s="9">
        <f>man!G16</f>
        <v>2819</v>
      </c>
      <c r="J20" s="10">
        <f t="shared" si="3"/>
        <v>24.312203536006898</v>
      </c>
      <c r="K20" s="9">
        <f>man!H16</f>
        <v>2361</v>
      </c>
      <c r="L20" s="10">
        <f t="shared" si="4"/>
        <v>20.36222509702458</v>
      </c>
      <c r="M20" s="9">
        <f>man!I16</f>
        <v>1616</v>
      </c>
      <c r="N20" s="10">
        <f t="shared" si="5"/>
        <v>13.9370418283743</v>
      </c>
    </row>
    <row r="21" spans="1:14" ht="12.75">
      <c r="A21" s="1" t="s">
        <v>53</v>
      </c>
      <c r="B21" s="3" t="s">
        <v>4</v>
      </c>
      <c r="C21" s="9">
        <v>3838</v>
      </c>
      <c r="D21" s="9">
        <f t="shared" si="0"/>
        <v>4534</v>
      </c>
      <c r="E21" s="9">
        <f>man!E17</f>
        <v>679</v>
      </c>
      <c r="F21" s="10">
        <f t="shared" si="1"/>
        <v>14.97573886193207</v>
      </c>
      <c r="G21" s="9">
        <f>man!F17</f>
        <v>1405</v>
      </c>
      <c r="H21" s="10">
        <f t="shared" si="2"/>
        <v>30.988089986766653</v>
      </c>
      <c r="I21" s="9">
        <f>man!G17</f>
        <v>1197</v>
      </c>
      <c r="J21" s="10">
        <f t="shared" si="3"/>
        <v>26.40052933392148</v>
      </c>
      <c r="K21" s="9">
        <f>man!H17</f>
        <v>819</v>
      </c>
      <c r="L21" s="10">
        <f t="shared" si="4"/>
        <v>18.06352007057786</v>
      </c>
      <c r="M21" s="9">
        <f>man!I17</f>
        <v>434</v>
      </c>
      <c r="N21" s="10">
        <f t="shared" si="5"/>
        <v>9.57212174680194</v>
      </c>
    </row>
    <row r="22" spans="1:14" ht="12.75">
      <c r="A22" s="1" t="s">
        <v>8</v>
      </c>
      <c r="B22" s="3" t="s">
        <v>36</v>
      </c>
      <c r="C22" s="9">
        <v>8668</v>
      </c>
      <c r="D22" s="9">
        <f t="shared" si="0"/>
        <v>11492</v>
      </c>
      <c r="E22" s="9">
        <f>man!E18</f>
        <v>2084</v>
      </c>
      <c r="F22" s="10">
        <f t="shared" si="1"/>
        <v>18.134354333449355</v>
      </c>
      <c r="G22" s="9">
        <f>man!F18</f>
        <v>3204</v>
      </c>
      <c r="H22" s="10">
        <f t="shared" si="2"/>
        <v>27.88026453184824</v>
      </c>
      <c r="I22" s="9">
        <f>man!G18</f>
        <v>2870</v>
      </c>
      <c r="J22" s="10">
        <f t="shared" si="3"/>
        <v>24.973894883397147</v>
      </c>
      <c r="K22" s="9">
        <f>man!H18</f>
        <v>1999</v>
      </c>
      <c r="L22" s="10">
        <f t="shared" si="4"/>
        <v>17.394709363035155</v>
      </c>
      <c r="M22" s="9">
        <f>man!I18</f>
        <v>1335</v>
      </c>
      <c r="N22" s="10">
        <f t="shared" si="5"/>
        <v>11.6167768882701</v>
      </c>
    </row>
    <row r="23" spans="1:14" ht="12.75">
      <c r="A23" s="1" t="s">
        <v>69</v>
      </c>
      <c r="B23" s="3" t="s">
        <v>42</v>
      </c>
      <c r="C23" s="9">
        <v>10132</v>
      </c>
      <c r="D23" s="9">
        <f t="shared" si="0"/>
        <v>12226</v>
      </c>
      <c r="E23" s="9">
        <f>man!E19</f>
        <v>2300</v>
      </c>
      <c r="F23" s="10">
        <f t="shared" si="1"/>
        <v>18.812367086536888</v>
      </c>
      <c r="G23" s="9">
        <f>man!F19</f>
        <v>3574</v>
      </c>
      <c r="H23" s="10">
        <f t="shared" si="2"/>
        <v>29.2327825944708</v>
      </c>
      <c r="I23" s="9">
        <f>man!G19</f>
        <v>3048</v>
      </c>
      <c r="J23" s="10">
        <f t="shared" si="3"/>
        <v>24.93047603468019</v>
      </c>
      <c r="K23" s="9">
        <f>man!H19</f>
        <v>2021</v>
      </c>
      <c r="L23" s="10">
        <f t="shared" si="4"/>
        <v>16.530345166039588</v>
      </c>
      <c r="M23" s="9">
        <f>man!I19</f>
        <v>1283</v>
      </c>
      <c r="N23" s="10">
        <f t="shared" si="5"/>
        <v>10.494029118272534</v>
      </c>
    </row>
    <row r="24" spans="1:14" ht="12.75">
      <c r="A24" s="1" t="s">
        <v>6</v>
      </c>
      <c r="B24" s="3" t="s">
        <v>57</v>
      </c>
      <c r="C24" s="9">
        <v>6601</v>
      </c>
      <c r="D24" s="9">
        <f t="shared" si="0"/>
        <v>8881</v>
      </c>
      <c r="E24" s="9">
        <f>man!E20</f>
        <v>1407</v>
      </c>
      <c r="F24" s="10">
        <f t="shared" si="1"/>
        <v>15.842810494313703</v>
      </c>
      <c r="G24" s="9">
        <f>man!F20</f>
        <v>2356</v>
      </c>
      <c r="H24" s="10">
        <f t="shared" si="2"/>
        <v>26.52854408287355</v>
      </c>
      <c r="I24" s="9">
        <f>man!G20</f>
        <v>2455</v>
      </c>
      <c r="J24" s="10">
        <f t="shared" si="3"/>
        <v>27.643283414029952</v>
      </c>
      <c r="K24" s="9">
        <f>man!H20</f>
        <v>1715</v>
      </c>
      <c r="L24" s="10">
        <f t="shared" si="4"/>
        <v>19.31088841346695</v>
      </c>
      <c r="M24" s="9">
        <f>man!I20</f>
        <v>948</v>
      </c>
      <c r="N24" s="10">
        <f t="shared" si="5"/>
        <v>10.674473595315844</v>
      </c>
    </row>
    <row r="25" spans="1:14" ht="12.75">
      <c r="A25" s="1" t="s">
        <v>10</v>
      </c>
      <c r="B25" s="3" t="s">
        <v>65</v>
      </c>
      <c r="C25" s="9">
        <v>2636</v>
      </c>
      <c r="D25" s="9">
        <f t="shared" si="0"/>
        <v>2975</v>
      </c>
      <c r="E25" s="9">
        <f>man!E21</f>
        <v>523</v>
      </c>
      <c r="F25" s="10">
        <f t="shared" si="1"/>
        <v>17.57983193277311</v>
      </c>
      <c r="G25" s="9">
        <f>man!F21</f>
        <v>783</v>
      </c>
      <c r="H25" s="10">
        <f t="shared" si="2"/>
        <v>26.319327731092436</v>
      </c>
      <c r="I25" s="9">
        <f>man!G21</f>
        <v>761</v>
      </c>
      <c r="J25" s="10">
        <f t="shared" si="3"/>
        <v>25.57983193277311</v>
      </c>
      <c r="K25" s="9">
        <f>man!H21</f>
        <v>502</v>
      </c>
      <c r="L25" s="10">
        <f t="shared" si="4"/>
        <v>16.873949579831933</v>
      </c>
      <c r="M25" s="9">
        <f>man!I21</f>
        <v>406</v>
      </c>
      <c r="N25" s="10">
        <f t="shared" si="5"/>
        <v>13.647058823529413</v>
      </c>
    </row>
    <row r="26" spans="1:14" ht="12.75">
      <c r="A26" s="1" t="s">
        <v>61</v>
      </c>
      <c r="B26" s="3" t="s">
        <v>25</v>
      </c>
      <c r="C26" s="9">
        <v>6452</v>
      </c>
      <c r="D26" s="9">
        <f t="shared" si="0"/>
        <v>6928</v>
      </c>
      <c r="E26" s="9">
        <f>man!E22</f>
        <v>1609</v>
      </c>
      <c r="F26" s="10">
        <f t="shared" si="1"/>
        <v>23.22459584295612</v>
      </c>
      <c r="G26" s="9">
        <f>man!F22</f>
        <v>2248</v>
      </c>
      <c r="H26" s="10">
        <f t="shared" si="2"/>
        <v>32.44803695150115</v>
      </c>
      <c r="I26" s="9">
        <f>man!G22</f>
        <v>1574</v>
      </c>
      <c r="J26" s="10">
        <f t="shared" si="3"/>
        <v>22.719399538106234</v>
      </c>
      <c r="K26" s="9">
        <f>man!H22</f>
        <v>1005</v>
      </c>
      <c r="L26" s="10">
        <f t="shared" si="4"/>
        <v>14.50635103926097</v>
      </c>
      <c r="M26" s="9">
        <f>man!I22</f>
        <v>492</v>
      </c>
      <c r="N26" s="10">
        <f t="shared" si="5"/>
        <v>7.1016166281755195</v>
      </c>
    </row>
    <row r="27" spans="1:14" ht="12.75">
      <c r="A27" s="1" t="s">
        <v>27</v>
      </c>
      <c r="B27" s="3" t="s">
        <v>41</v>
      </c>
      <c r="C27" s="9">
        <v>7944</v>
      </c>
      <c r="D27" s="9">
        <f t="shared" si="0"/>
        <v>10863</v>
      </c>
      <c r="E27" s="9">
        <f>man!E23</f>
        <v>1564</v>
      </c>
      <c r="F27" s="10">
        <f t="shared" si="1"/>
        <v>14.397496087636933</v>
      </c>
      <c r="G27" s="9">
        <f>man!F23</f>
        <v>3369</v>
      </c>
      <c r="H27" s="10">
        <f t="shared" si="2"/>
        <v>31.01353217343275</v>
      </c>
      <c r="I27" s="9">
        <f>man!G23</f>
        <v>2886</v>
      </c>
      <c r="J27" s="10">
        <f t="shared" si="3"/>
        <v>26.56724661695664</v>
      </c>
      <c r="K27" s="9">
        <f>man!H23</f>
        <v>1916</v>
      </c>
      <c r="L27" s="10">
        <f t="shared" si="4"/>
        <v>17.637853263371074</v>
      </c>
      <c r="M27" s="9">
        <f>man!I23</f>
        <v>1128</v>
      </c>
      <c r="N27" s="10">
        <f t="shared" si="5"/>
        <v>10.383871858602596</v>
      </c>
    </row>
    <row r="28" spans="1:14" ht="12.75">
      <c r="A28" s="1" t="s">
        <v>46</v>
      </c>
      <c r="B28" s="3" t="s">
        <v>56</v>
      </c>
      <c r="C28" s="9">
        <v>7753</v>
      </c>
      <c r="D28" s="9">
        <f t="shared" si="0"/>
        <v>8788</v>
      </c>
      <c r="E28" s="9">
        <f>man!E24</f>
        <v>1358</v>
      </c>
      <c r="F28" s="10">
        <f t="shared" si="1"/>
        <v>15.452890304961311</v>
      </c>
      <c r="G28" s="9">
        <f>man!F24</f>
        <v>2194</v>
      </c>
      <c r="H28" s="10">
        <f t="shared" si="2"/>
        <v>24.965862539827036</v>
      </c>
      <c r="I28" s="9">
        <f>man!G24</f>
        <v>2314</v>
      </c>
      <c r="J28" s="10">
        <f t="shared" si="3"/>
        <v>26.331360946745562</v>
      </c>
      <c r="K28" s="9">
        <f>man!H24</f>
        <v>1725</v>
      </c>
      <c r="L28" s="10">
        <f t="shared" si="4"/>
        <v>19.6290395994538</v>
      </c>
      <c r="M28" s="9">
        <f>man!I24</f>
        <v>1197</v>
      </c>
      <c r="N28" s="10">
        <f t="shared" si="5"/>
        <v>13.620846609012288</v>
      </c>
    </row>
    <row r="29" spans="1:14" ht="12.75">
      <c r="A29" s="1" t="s">
        <v>5</v>
      </c>
      <c r="B29" s="3" t="s">
        <v>33</v>
      </c>
      <c r="C29" s="9">
        <v>3414</v>
      </c>
      <c r="D29" s="9">
        <f t="shared" si="0"/>
        <v>4082</v>
      </c>
      <c r="E29" s="9">
        <f>man!E25</f>
        <v>634</v>
      </c>
      <c r="F29" s="10">
        <f t="shared" si="1"/>
        <v>15.531602155805976</v>
      </c>
      <c r="G29" s="9">
        <f>man!F25</f>
        <v>1082</v>
      </c>
      <c r="H29" s="10">
        <f t="shared" si="2"/>
        <v>26.506614404703576</v>
      </c>
      <c r="I29" s="9">
        <f>man!G25</f>
        <v>1133</v>
      </c>
      <c r="J29" s="10">
        <f t="shared" si="3"/>
        <v>27.756001959823617</v>
      </c>
      <c r="K29" s="9">
        <f>man!H25</f>
        <v>787</v>
      </c>
      <c r="L29" s="10">
        <f t="shared" si="4"/>
        <v>19.279764821166097</v>
      </c>
      <c r="M29" s="9">
        <f>man!I25</f>
        <v>446</v>
      </c>
      <c r="N29" s="10">
        <f t="shared" si="5"/>
        <v>10.926016658500735</v>
      </c>
    </row>
    <row r="30" spans="1:14" ht="12.75">
      <c r="A30" s="1" t="s">
        <v>83</v>
      </c>
      <c r="B30" s="3" t="s">
        <v>44</v>
      </c>
      <c r="C30" s="9">
        <v>13590</v>
      </c>
      <c r="D30" s="9">
        <f t="shared" si="0"/>
        <v>17378</v>
      </c>
      <c r="E30" s="9">
        <f>man!E26</f>
        <v>3448</v>
      </c>
      <c r="F30" s="10">
        <f t="shared" si="1"/>
        <v>19.84117850155369</v>
      </c>
      <c r="G30" s="9">
        <f>man!F26</f>
        <v>5155</v>
      </c>
      <c r="H30" s="10">
        <f t="shared" si="2"/>
        <v>29.663942916330992</v>
      </c>
      <c r="I30" s="9">
        <f>man!G26</f>
        <v>4362</v>
      </c>
      <c r="J30" s="10">
        <f t="shared" si="3"/>
        <v>25.100702037058348</v>
      </c>
      <c r="K30" s="9">
        <f>man!H26</f>
        <v>2801</v>
      </c>
      <c r="L30" s="10">
        <f t="shared" si="4"/>
        <v>16.118080331453562</v>
      </c>
      <c r="M30" s="9">
        <f>man!I26</f>
        <v>1612</v>
      </c>
      <c r="N30" s="10">
        <f t="shared" si="5"/>
        <v>9.276096213603406</v>
      </c>
    </row>
    <row r="31" spans="1:14" ht="12.75">
      <c r="A31" s="1" t="s">
        <v>67</v>
      </c>
      <c r="B31" s="3" t="s">
        <v>50</v>
      </c>
      <c r="C31" s="9">
        <v>4560</v>
      </c>
      <c r="D31" s="9">
        <f t="shared" si="0"/>
        <v>5056</v>
      </c>
      <c r="E31" s="9">
        <f>man!E27</f>
        <v>870</v>
      </c>
      <c r="F31" s="10">
        <f t="shared" si="1"/>
        <v>17.207278481012658</v>
      </c>
      <c r="G31" s="9">
        <f>man!F27</f>
        <v>1791</v>
      </c>
      <c r="H31" s="10">
        <f t="shared" si="2"/>
        <v>35.423259493670884</v>
      </c>
      <c r="I31" s="9">
        <f>man!G27</f>
        <v>1327</v>
      </c>
      <c r="J31" s="10">
        <f t="shared" si="3"/>
        <v>26.24604430379747</v>
      </c>
      <c r="K31" s="9">
        <f>man!H27</f>
        <v>731</v>
      </c>
      <c r="L31" s="10">
        <f t="shared" si="4"/>
        <v>14.458069620253164</v>
      </c>
      <c r="M31" s="9">
        <f>man!I27</f>
        <v>337</v>
      </c>
      <c r="N31" s="10">
        <f t="shared" si="5"/>
        <v>6.665348101265822</v>
      </c>
    </row>
    <row r="32" spans="1:14" ht="12.75">
      <c r="A32" s="1" t="s">
        <v>26</v>
      </c>
      <c r="B32" s="3" t="s">
        <v>34</v>
      </c>
      <c r="C32" s="9">
        <v>10979</v>
      </c>
      <c r="D32" s="9">
        <f t="shared" si="0"/>
        <v>13550</v>
      </c>
      <c r="E32" s="9">
        <f>man!E28</f>
        <v>2571</v>
      </c>
      <c r="F32" s="10">
        <f t="shared" si="1"/>
        <v>18.974169741697416</v>
      </c>
      <c r="G32" s="9">
        <f>man!F28</f>
        <v>3729</v>
      </c>
      <c r="H32" s="10">
        <f t="shared" si="2"/>
        <v>27.520295202952028</v>
      </c>
      <c r="I32" s="9">
        <f>man!G28</f>
        <v>3494</v>
      </c>
      <c r="J32" s="10">
        <f t="shared" si="3"/>
        <v>25.785977859778598</v>
      </c>
      <c r="K32" s="9">
        <f>man!H28</f>
        <v>2307</v>
      </c>
      <c r="L32" s="10">
        <f t="shared" si="4"/>
        <v>17.025830258302584</v>
      </c>
      <c r="M32" s="9">
        <f>man!I28</f>
        <v>1449</v>
      </c>
      <c r="N32" s="10">
        <f t="shared" si="5"/>
        <v>10.693726937269373</v>
      </c>
    </row>
    <row r="33" spans="1:14" ht="12.75">
      <c r="A33" s="1" t="s">
        <v>20</v>
      </c>
      <c r="B33" s="3" t="s">
        <v>15</v>
      </c>
      <c r="C33" s="9">
        <v>7069</v>
      </c>
      <c r="D33" s="9">
        <f t="shared" si="0"/>
        <v>7442</v>
      </c>
      <c r="E33" s="9">
        <f>man!E29</f>
        <v>1454</v>
      </c>
      <c r="F33" s="10">
        <f t="shared" si="1"/>
        <v>19.537758667024992</v>
      </c>
      <c r="G33" s="9">
        <f>man!F29</f>
        <v>2274</v>
      </c>
      <c r="H33" s="10">
        <f t="shared" si="2"/>
        <v>30.5563020693362</v>
      </c>
      <c r="I33" s="9">
        <f>man!G29</f>
        <v>1902</v>
      </c>
      <c r="J33" s="10">
        <f t="shared" si="3"/>
        <v>25.557645794141358</v>
      </c>
      <c r="K33" s="9">
        <f>man!H29</f>
        <v>1225</v>
      </c>
      <c r="L33" s="10">
        <f t="shared" si="4"/>
        <v>16.460628863208814</v>
      </c>
      <c r="M33" s="9">
        <f>man!I29</f>
        <v>587</v>
      </c>
      <c r="N33" s="10">
        <f t="shared" si="5"/>
        <v>7.887664606288632</v>
      </c>
    </row>
    <row r="34" spans="1:14" ht="12.75">
      <c r="A34" s="1" t="s">
        <v>82</v>
      </c>
      <c r="B34" s="3" t="s">
        <v>54</v>
      </c>
      <c r="C34" s="9">
        <v>8958</v>
      </c>
      <c r="D34" s="9">
        <f t="shared" si="0"/>
        <v>10512</v>
      </c>
      <c r="E34" s="9">
        <f>man!E30</f>
        <v>1524</v>
      </c>
      <c r="F34" s="10">
        <f t="shared" si="1"/>
        <v>14.49771689497717</v>
      </c>
      <c r="G34" s="9">
        <f>man!F30</f>
        <v>2859</v>
      </c>
      <c r="H34" s="10">
        <f t="shared" si="2"/>
        <v>27.19748858447489</v>
      </c>
      <c r="I34" s="9">
        <f>man!G30</f>
        <v>2882</v>
      </c>
      <c r="J34" s="10">
        <f t="shared" si="3"/>
        <v>27.41628614916286</v>
      </c>
      <c r="K34" s="9">
        <f>man!H30</f>
        <v>2115</v>
      </c>
      <c r="L34" s="10">
        <f t="shared" si="4"/>
        <v>20.11986301369863</v>
      </c>
      <c r="M34" s="9">
        <f>man!I30</f>
        <v>1132</v>
      </c>
      <c r="N34" s="10">
        <f t="shared" si="5"/>
        <v>10.768645357686452</v>
      </c>
    </row>
    <row r="35" spans="1:14" ht="12.75">
      <c r="A35" s="1" t="s">
        <v>32</v>
      </c>
      <c r="B35" s="3" t="s">
        <v>52</v>
      </c>
      <c r="C35" s="9">
        <v>7268</v>
      </c>
      <c r="D35" s="9">
        <f t="shared" si="0"/>
        <v>8953</v>
      </c>
      <c r="E35" s="9">
        <f>man!E31</f>
        <v>1322</v>
      </c>
      <c r="F35" s="10">
        <f t="shared" si="1"/>
        <v>14.766000223388808</v>
      </c>
      <c r="G35" s="9">
        <f>man!F31</f>
        <v>2210</v>
      </c>
      <c r="H35" s="10">
        <f t="shared" si="2"/>
        <v>24.68446330838825</v>
      </c>
      <c r="I35" s="9">
        <f>man!G31</f>
        <v>2538</v>
      </c>
      <c r="J35" s="10">
        <f t="shared" si="3"/>
        <v>28.34803976320786</v>
      </c>
      <c r="K35" s="9">
        <f>man!H31</f>
        <v>1778</v>
      </c>
      <c r="L35" s="10">
        <f t="shared" si="4"/>
        <v>19.859265050820955</v>
      </c>
      <c r="M35" s="9">
        <f>man!I31</f>
        <v>1105</v>
      </c>
      <c r="N35" s="10">
        <f t="shared" si="5"/>
        <v>12.342231654194125</v>
      </c>
    </row>
    <row r="36" spans="1:14" ht="12.75">
      <c r="A36" s="1" t="s">
        <v>0</v>
      </c>
      <c r="B36" s="3" t="s">
        <v>55</v>
      </c>
      <c r="C36" s="9">
        <v>6871</v>
      </c>
      <c r="D36" s="9">
        <f t="shared" si="0"/>
        <v>8100</v>
      </c>
      <c r="E36" s="9">
        <f>man!E32</f>
        <v>1403</v>
      </c>
      <c r="F36" s="10">
        <f t="shared" si="1"/>
        <v>17.320987654320987</v>
      </c>
      <c r="G36" s="9">
        <f>man!F32</f>
        <v>2422</v>
      </c>
      <c r="H36" s="10">
        <f t="shared" si="2"/>
        <v>29.901234567901234</v>
      </c>
      <c r="I36" s="9">
        <f>man!G32</f>
        <v>2179</v>
      </c>
      <c r="J36" s="10">
        <f t="shared" si="3"/>
        <v>26.901234567901234</v>
      </c>
      <c r="K36" s="9">
        <f>man!H32</f>
        <v>1295</v>
      </c>
      <c r="L36" s="10">
        <f t="shared" si="4"/>
        <v>15.987654320987655</v>
      </c>
      <c r="M36" s="9">
        <f>man!I32</f>
        <v>801</v>
      </c>
      <c r="N36" s="10">
        <f t="shared" si="5"/>
        <v>9.88888888888889</v>
      </c>
    </row>
    <row r="37" spans="1:14" ht="12.75">
      <c r="A37" s="1" t="s">
        <v>72</v>
      </c>
      <c r="B37" s="3" t="s">
        <v>28</v>
      </c>
      <c r="C37" s="9">
        <v>11577</v>
      </c>
      <c r="D37" s="9">
        <f t="shared" si="0"/>
        <v>13442</v>
      </c>
      <c r="E37" s="9">
        <f>man!E33</f>
        <v>2174</v>
      </c>
      <c r="F37" s="10">
        <f t="shared" si="1"/>
        <v>16.173188513614043</v>
      </c>
      <c r="G37" s="9">
        <f>man!F33</f>
        <v>3554</v>
      </c>
      <c r="H37" s="10">
        <f t="shared" si="2"/>
        <v>26.43951792887963</v>
      </c>
      <c r="I37" s="9">
        <f>man!G33</f>
        <v>3546</v>
      </c>
      <c r="J37" s="10">
        <f t="shared" si="3"/>
        <v>26.380002975747658</v>
      </c>
      <c r="K37" s="9">
        <f>man!H33</f>
        <v>2480</v>
      </c>
      <c r="L37" s="10">
        <f t="shared" si="4"/>
        <v>18.449635470912067</v>
      </c>
      <c r="M37" s="9">
        <f>man!I33</f>
        <v>1688</v>
      </c>
      <c r="N37" s="10">
        <f t="shared" si="5"/>
        <v>12.5576551108466</v>
      </c>
    </row>
    <row r="38" spans="1:14" ht="12.75">
      <c r="A38" s="1" t="s">
        <v>49</v>
      </c>
      <c r="B38" s="3" t="s">
        <v>79</v>
      </c>
      <c r="C38" s="9">
        <v>6804</v>
      </c>
      <c r="D38" s="9">
        <f t="shared" si="0"/>
        <v>8403</v>
      </c>
      <c r="E38" s="9">
        <f>man!E34</f>
        <v>1342</v>
      </c>
      <c r="F38" s="10">
        <f t="shared" si="1"/>
        <v>15.970486730929432</v>
      </c>
      <c r="G38" s="9">
        <f>man!F34</f>
        <v>2436</v>
      </c>
      <c r="H38" s="10">
        <f t="shared" si="2"/>
        <v>28.98964655480186</v>
      </c>
      <c r="I38" s="9">
        <f>man!G34</f>
        <v>2258</v>
      </c>
      <c r="J38" s="10">
        <f t="shared" si="3"/>
        <v>26.871355468285135</v>
      </c>
      <c r="K38" s="9">
        <f>man!H34</f>
        <v>1578</v>
      </c>
      <c r="L38" s="10">
        <f t="shared" si="4"/>
        <v>18.779007497322382</v>
      </c>
      <c r="M38" s="9">
        <f>man!I34</f>
        <v>789</v>
      </c>
      <c r="N38" s="10">
        <f t="shared" si="5"/>
        <v>9.389503748661191</v>
      </c>
    </row>
    <row r="39" spans="1:14" ht="12.75">
      <c r="A39" s="1" t="s">
        <v>76</v>
      </c>
      <c r="B39" s="3" t="s">
        <v>84</v>
      </c>
      <c r="C39" s="9">
        <v>5506</v>
      </c>
      <c r="D39" s="9">
        <f t="shared" si="0"/>
        <v>6975</v>
      </c>
      <c r="E39" s="9">
        <f>man!E35</f>
        <v>1396</v>
      </c>
      <c r="F39" s="10">
        <f t="shared" si="1"/>
        <v>20.014336917562726</v>
      </c>
      <c r="G39" s="9">
        <f>man!F35</f>
        <v>1915</v>
      </c>
      <c r="H39" s="10">
        <f t="shared" si="2"/>
        <v>27.455197132616487</v>
      </c>
      <c r="I39" s="9">
        <f>man!G35</f>
        <v>1851</v>
      </c>
      <c r="J39" s="10">
        <f t="shared" si="3"/>
        <v>26.537634408602152</v>
      </c>
      <c r="K39" s="9">
        <f>man!H35</f>
        <v>1143</v>
      </c>
      <c r="L39" s="10">
        <f t="shared" si="4"/>
        <v>16.387096774193548</v>
      </c>
      <c r="M39" s="9">
        <f>man!I35</f>
        <v>670</v>
      </c>
      <c r="N39" s="10">
        <f t="shared" si="5"/>
        <v>9.60573476702509</v>
      </c>
    </row>
    <row r="40" spans="1:14" ht="12.75">
      <c r="A40" s="1" t="s">
        <v>9</v>
      </c>
      <c r="B40" s="3" t="s">
        <v>35</v>
      </c>
      <c r="C40" s="9">
        <v>7609</v>
      </c>
      <c r="D40" s="9">
        <f t="shared" si="0"/>
        <v>8941</v>
      </c>
      <c r="E40" s="9">
        <f>man!E36</f>
        <v>1409</v>
      </c>
      <c r="F40" s="10">
        <f t="shared" si="1"/>
        <v>15.758863661782799</v>
      </c>
      <c r="G40" s="9">
        <f>man!F36</f>
        <v>2632</v>
      </c>
      <c r="H40" s="10">
        <f t="shared" si="2"/>
        <v>29.437423107035006</v>
      </c>
      <c r="I40" s="9">
        <f>man!G36</f>
        <v>2217</v>
      </c>
      <c r="J40" s="10">
        <f t="shared" si="3"/>
        <v>24.795884129292027</v>
      </c>
      <c r="K40" s="9">
        <f>man!H36</f>
        <v>1704</v>
      </c>
      <c r="L40" s="10">
        <f t="shared" si="4"/>
        <v>19.0582708869254</v>
      </c>
      <c r="M40" s="9">
        <f>man!I36</f>
        <v>979</v>
      </c>
      <c r="N40" s="10">
        <f t="shared" si="5"/>
        <v>10.94955821496477</v>
      </c>
    </row>
    <row r="41" spans="1:14" ht="12.75">
      <c r="A41" s="1" t="s">
        <v>73</v>
      </c>
      <c r="B41" s="3" t="s">
        <v>78</v>
      </c>
      <c r="C41" s="9">
        <v>8800</v>
      </c>
      <c r="D41" s="9">
        <f t="shared" si="0"/>
        <v>12400</v>
      </c>
      <c r="E41" s="9">
        <f>man!E37</f>
        <v>2212</v>
      </c>
      <c r="F41" s="10">
        <f t="shared" si="1"/>
        <v>17.838709677419352</v>
      </c>
      <c r="G41" s="9">
        <f>man!F37</f>
        <v>3255</v>
      </c>
      <c r="H41" s="10">
        <f t="shared" si="2"/>
        <v>26.25</v>
      </c>
      <c r="I41" s="9">
        <f>man!G37</f>
        <v>3470</v>
      </c>
      <c r="J41" s="10">
        <f t="shared" si="3"/>
        <v>27.983870967741936</v>
      </c>
      <c r="K41" s="9">
        <f>man!H37</f>
        <v>2144</v>
      </c>
      <c r="L41" s="10">
        <f t="shared" si="4"/>
        <v>17.290322580645164</v>
      </c>
      <c r="M41" s="9">
        <f>man!I37</f>
        <v>1319</v>
      </c>
      <c r="N41" s="10">
        <f t="shared" si="5"/>
        <v>10.637096774193548</v>
      </c>
    </row>
    <row r="42" spans="1:14" ht="12.75">
      <c r="A42" s="1" t="s">
        <v>29</v>
      </c>
      <c r="B42" s="3" t="s">
        <v>75</v>
      </c>
      <c r="C42" s="9">
        <v>5354</v>
      </c>
      <c r="D42" s="9">
        <f t="shared" si="0"/>
        <v>7322</v>
      </c>
      <c r="E42" s="9">
        <f>man!E38</f>
        <v>1138</v>
      </c>
      <c r="F42" s="10">
        <f t="shared" si="1"/>
        <v>15.542201584266593</v>
      </c>
      <c r="G42" s="9">
        <f>man!F38</f>
        <v>1925</v>
      </c>
      <c r="H42" s="10">
        <f t="shared" si="2"/>
        <v>26.290630975143404</v>
      </c>
      <c r="I42" s="9">
        <f>man!G38</f>
        <v>1930</v>
      </c>
      <c r="J42" s="10">
        <f t="shared" si="3"/>
        <v>26.358918328325593</v>
      </c>
      <c r="K42" s="9">
        <f>man!H38</f>
        <v>1302</v>
      </c>
      <c r="L42" s="10">
        <f t="shared" si="4"/>
        <v>17.78202676864245</v>
      </c>
      <c r="M42" s="9">
        <f>man!I38</f>
        <v>1027</v>
      </c>
      <c r="N42" s="10">
        <f t="shared" si="5"/>
        <v>14.02622234362196</v>
      </c>
    </row>
    <row r="43" spans="1:14" ht="12.75">
      <c r="A43" s="1" t="s">
        <v>68</v>
      </c>
      <c r="B43" s="3" t="s">
        <v>14</v>
      </c>
      <c r="C43" s="9">
        <v>10238</v>
      </c>
      <c r="D43" s="9">
        <f t="shared" si="0"/>
        <v>11454</v>
      </c>
      <c r="E43" s="9">
        <f>man!E39</f>
        <v>1840</v>
      </c>
      <c r="F43" s="10">
        <f t="shared" si="1"/>
        <v>16.06425702811245</v>
      </c>
      <c r="G43" s="9">
        <f>man!F39</f>
        <v>3362</v>
      </c>
      <c r="H43" s="10">
        <f t="shared" si="2"/>
        <v>29.352191374192422</v>
      </c>
      <c r="I43" s="9">
        <f>man!G39</f>
        <v>3008</v>
      </c>
      <c r="J43" s="10">
        <f t="shared" si="3"/>
        <v>26.261568011175136</v>
      </c>
      <c r="K43" s="9">
        <f>man!H39</f>
        <v>2088</v>
      </c>
      <c r="L43" s="10">
        <f t="shared" si="4"/>
        <v>18.22943949711891</v>
      </c>
      <c r="M43" s="9">
        <f>man!I39</f>
        <v>1156</v>
      </c>
      <c r="N43" s="10">
        <f t="shared" si="5"/>
        <v>10.092544089401082</v>
      </c>
    </row>
    <row r="44" spans="1:14" ht="12.75">
      <c r="A44" s="1" t="s">
        <v>19</v>
      </c>
      <c r="B44" s="3" t="s">
        <v>81</v>
      </c>
      <c r="C44" s="9">
        <v>4453</v>
      </c>
      <c r="D44" s="9">
        <f t="shared" si="0"/>
        <v>4996</v>
      </c>
      <c r="E44" s="9">
        <f>man!E40</f>
        <v>925</v>
      </c>
      <c r="F44" s="10">
        <f t="shared" si="1"/>
        <v>18.514811849479585</v>
      </c>
      <c r="G44" s="9">
        <f>man!F40</f>
        <v>1462</v>
      </c>
      <c r="H44" s="10">
        <f t="shared" si="2"/>
        <v>29.263410728582866</v>
      </c>
      <c r="I44" s="9">
        <f>man!G40</f>
        <v>1240</v>
      </c>
      <c r="J44" s="10">
        <f t="shared" si="3"/>
        <v>24.819855884707767</v>
      </c>
      <c r="K44" s="9">
        <f>man!H40</f>
        <v>877</v>
      </c>
      <c r="L44" s="10">
        <f t="shared" si="4"/>
        <v>17.55404323458767</v>
      </c>
      <c r="M44" s="9">
        <f>man!I40</f>
        <v>492</v>
      </c>
      <c r="N44" s="10">
        <f t="shared" si="5"/>
        <v>9.847878302642114</v>
      </c>
    </row>
    <row r="45" spans="1:14" ht="12.75">
      <c r="A45" s="1" t="s">
        <v>48</v>
      </c>
      <c r="B45" s="3" t="s">
        <v>17</v>
      </c>
      <c r="C45" s="9">
        <v>5889</v>
      </c>
      <c r="D45" s="9">
        <f t="shared" si="0"/>
        <v>7594</v>
      </c>
      <c r="E45" s="9">
        <f>man!E41</f>
        <v>1226</v>
      </c>
      <c r="F45" s="10">
        <f t="shared" si="1"/>
        <v>16.144324466684225</v>
      </c>
      <c r="G45" s="9">
        <f>man!F41</f>
        <v>1993</v>
      </c>
      <c r="H45" s="10">
        <f t="shared" si="2"/>
        <v>26.244403476428758</v>
      </c>
      <c r="I45" s="9">
        <f>man!G41</f>
        <v>2131</v>
      </c>
      <c r="J45" s="10">
        <f t="shared" si="3"/>
        <v>28.061627600737427</v>
      </c>
      <c r="K45" s="9">
        <f>man!H41</f>
        <v>1426</v>
      </c>
      <c r="L45" s="10">
        <f t="shared" si="4"/>
        <v>18.7779826178562</v>
      </c>
      <c r="M45" s="9">
        <f>man!I41</f>
        <v>818</v>
      </c>
      <c r="N45" s="10">
        <f t="shared" si="5"/>
        <v>10.77166183829339</v>
      </c>
    </row>
    <row r="46" spans="1:14" ht="12.75">
      <c r="A46" s="1" t="s">
        <v>59</v>
      </c>
      <c r="B46" s="3" t="s">
        <v>80</v>
      </c>
      <c r="C46" s="9">
        <v>6905</v>
      </c>
      <c r="D46" s="9">
        <f t="shared" si="0"/>
        <v>8227</v>
      </c>
      <c r="E46" s="9">
        <f>man!E42</f>
        <v>1288</v>
      </c>
      <c r="F46" s="10">
        <f t="shared" si="1"/>
        <v>15.655767594505896</v>
      </c>
      <c r="G46" s="9">
        <f>man!F42</f>
        <v>2229</v>
      </c>
      <c r="H46" s="10">
        <f t="shared" si="2"/>
        <v>27.09371581378388</v>
      </c>
      <c r="I46" s="9">
        <f>man!G42</f>
        <v>2266</v>
      </c>
      <c r="J46" s="10">
        <f t="shared" si="3"/>
        <v>27.543454479154008</v>
      </c>
      <c r="K46" s="9">
        <f>man!H42</f>
        <v>1473</v>
      </c>
      <c r="L46" s="10">
        <f t="shared" si="4"/>
        <v>17.90446092135651</v>
      </c>
      <c r="M46" s="9">
        <f>man!I42</f>
        <v>971</v>
      </c>
      <c r="N46" s="10">
        <f t="shared" si="5"/>
        <v>11.80260119119971</v>
      </c>
    </row>
    <row r="47" spans="1:14" ht="12.75">
      <c r="A47" s="1" t="s">
        <v>63</v>
      </c>
      <c r="B47" s="3" t="s">
        <v>31</v>
      </c>
      <c r="C47" s="9">
        <v>5736</v>
      </c>
      <c r="D47" s="9">
        <f t="shared" si="0"/>
        <v>6321</v>
      </c>
      <c r="E47" s="9">
        <f>man!E43</f>
        <v>1042</v>
      </c>
      <c r="F47" s="10">
        <f t="shared" si="1"/>
        <v>16.484733428255023</v>
      </c>
      <c r="G47" s="9">
        <f>man!F43</f>
        <v>1610</v>
      </c>
      <c r="H47" s="10">
        <f t="shared" si="2"/>
        <v>25.47065337763012</v>
      </c>
      <c r="I47" s="9">
        <f>man!G43</f>
        <v>1730</v>
      </c>
      <c r="J47" s="10">
        <f t="shared" si="3"/>
        <v>27.369087169751623</v>
      </c>
      <c r="K47" s="9">
        <f>man!H43</f>
        <v>1213</v>
      </c>
      <c r="L47" s="10">
        <f t="shared" si="4"/>
        <v>19.19000158202816</v>
      </c>
      <c r="M47" s="9">
        <f>man!I43</f>
        <v>726</v>
      </c>
      <c r="N47" s="10">
        <f t="shared" si="5"/>
        <v>11.485524442335073</v>
      </c>
    </row>
    <row r="48" spans="2:14" s="2" customFormat="1" ht="12.75">
      <c r="B48" s="3" t="s">
        <v>91</v>
      </c>
      <c r="C48" s="4">
        <f>SUM(C6:C47)</f>
        <v>346371</v>
      </c>
      <c r="D48" s="4">
        <f>SUM(D6:D47)</f>
        <v>407853</v>
      </c>
      <c r="E48" s="4">
        <f aca="true" t="shared" si="6" ref="E48:M48">SUM(E6:E47)</f>
        <v>69263</v>
      </c>
      <c r="F48" s="11">
        <f>E48/D48*100</f>
        <v>16.982344128889576</v>
      </c>
      <c r="G48" s="4">
        <f t="shared" si="6"/>
        <v>116350</v>
      </c>
      <c r="H48" s="11">
        <f>G48/D48*100</f>
        <v>28.527435129813927</v>
      </c>
      <c r="I48" s="4">
        <f t="shared" si="6"/>
        <v>105756</v>
      </c>
      <c r="J48" s="11">
        <f>I48/D48*100</f>
        <v>25.929930636773545</v>
      </c>
      <c r="K48" s="4">
        <f t="shared" si="6"/>
        <v>72635</v>
      </c>
      <c r="L48" s="11">
        <f>K48/D48*100</f>
        <v>17.809112596940565</v>
      </c>
      <c r="M48" s="4">
        <f t="shared" si="6"/>
        <v>43849</v>
      </c>
      <c r="N48" s="11">
        <f>M48/D48*100</f>
        <v>10.751177507582389</v>
      </c>
    </row>
    <row r="49" spans="2:14" ht="60" customHeight="1">
      <c r="B49" s="14" t="s">
        <v>96</v>
      </c>
      <c r="C49" s="14"/>
      <c r="D49" s="14"/>
      <c r="E49" s="14"/>
      <c r="F49" s="14"/>
      <c r="G49" s="14"/>
      <c r="H49" s="14"/>
      <c r="I49" s="14"/>
      <c r="J49" s="14"/>
      <c r="K49" s="14"/>
      <c r="L49" s="14"/>
      <c r="M49" s="14"/>
      <c r="N49" s="14"/>
    </row>
  </sheetData>
  <sheetProtection/>
  <mergeCells count="11">
    <mergeCell ref="A1:N1"/>
    <mergeCell ref="B49:N49"/>
    <mergeCell ref="K4:L4"/>
    <mergeCell ref="M4:N4"/>
    <mergeCell ref="E3:N3"/>
    <mergeCell ref="B3:B5"/>
    <mergeCell ref="C3:C5"/>
    <mergeCell ref="D3:D5"/>
    <mergeCell ref="E4:F4"/>
    <mergeCell ref="G4:H4"/>
    <mergeCell ref="I4:J4"/>
  </mergeCells>
  <printOptions/>
  <pageMargins left="0.4330708661417323" right="0.3937007874015748" top="0.3" bottom="0.23" header="0.25" footer="0.16"/>
  <pageSetup horizontalDpi="600" verticalDpi="600" orientation="landscape" paperSize="9" scale="80" r:id="rId2"/>
  <ignoredErrors>
    <ignoredError sqref="F48 H48 J48 L48"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0">
      <selection activeCell="A1" sqref="A1:I43"/>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11989</v>
      </c>
      <c r="D2" s="13">
        <v>12483</v>
      </c>
      <c r="E2" s="13">
        <v>2655</v>
      </c>
      <c r="F2" s="13">
        <v>3570</v>
      </c>
      <c r="G2" s="13">
        <v>3124</v>
      </c>
      <c r="H2" s="13">
        <v>2081</v>
      </c>
      <c r="I2" s="13">
        <v>1053</v>
      </c>
    </row>
    <row r="3" spans="1:9" ht="12.75">
      <c r="A3" s="13" t="s">
        <v>47</v>
      </c>
      <c r="B3" s="13" t="s">
        <v>11</v>
      </c>
      <c r="C3" s="13">
        <v>10017</v>
      </c>
      <c r="D3" s="13">
        <v>11088</v>
      </c>
      <c r="E3" s="13">
        <v>1751</v>
      </c>
      <c r="F3" s="13">
        <v>2896</v>
      </c>
      <c r="G3" s="13">
        <v>3106</v>
      </c>
      <c r="H3" s="13">
        <v>2107</v>
      </c>
      <c r="I3" s="13">
        <v>1228</v>
      </c>
    </row>
    <row r="4" spans="1:9" ht="12.75">
      <c r="A4" s="13" t="s">
        <v>58</v>
      </c>
      <c r="B4" s="13" t="s">
        <v>13</v>
      </c>
      <c r="C4" s="13">
        <v>10615</v>
      </c>
      <c r="D4" s="13">
        <v>11381</v>
      </c>
      <c r="E4" s="13">
        <v>1814</v>
      </c>
      <c r="F4" s="13">
        <v>3226</v>
      </c>
      <c r="G4" s="13">
        <v>3132</v>
      </c>
      <c r="H4" s="13">
        <v>1925</v>
      </c>
      <c r="I4" s="13">
        <v>1284</v>
      </c>
    </row>
    <row r="5" spans="1:9" ht="12.75">
      <c r="A5" s="13" t="s">
        <v>2</v>
      </c>
      <c r="B5" s="13" t="s">
        <v>62</v>
      </c>
      <c r="C5" s="13">
        <v>10154</v>
      </c>
      <c r="D5" s="13">
        <v>11587</v>
      </c>
      <c r="E5" s="13">
        <v>1855</v>
      </c>
      <c r="F5" s="13">
        <v>3094</v>
      </c>
      <c r="G5" s="13">
        <v>3028</v>
      </c>
      <c r="H5" s="13">
        <v>2187</v>
      </c>
      <c r="I5" s="13">
        <v>1423</v>
      </c>
    </row>
    <row r="6" spans="1:9" ht="12.75">
      <c r="A6" s="13" t="s">
        <v>1</v>
      </c>
      <c r="B6" s="13" t="s">
        <v>60</v>
      </c>
      <c r="C6" s="13">
        <v>13861</v>
      </c>
      <c r="D6" s="13">
        <v>14416</v>
      </c>
      <c r="E6" s="13">
        <v>3076</v>
      </c>
      <c r="F6" s="13">
        <v>4529</v>
      </c>
      <c r="G6" s="13">
        <v>3629</v>
      </c>
      <c r="H6" s="13">
        <v>2159</v>
      </c>
      <c r="I6" s="13">
        <v>1023</v>
      </c>
    </row>
    <row r="7" spans="1:9" ht="12.75">
      <c r="A7" s="13" t="s">
        <v>21</v>
      </c>
      <c r="B7" s="13" t="s">
        <v>70</v>
      </c>
      <c r="C7" s="13">
        <v>9258</v>
      </c>
      <c r="D7" s="13">
        <v>10380</v>
      </c>
      <c r="E7" s="13">
        <v>1830</v>
      </c>
      <c r="F7" s="13">
        <v>2748</v>
      </c>
      <c r="G7" s="13">
        <v>2583</v>
      </c>
      <c r="H7" s="13">
        <v>1984</v>
      </c>
      <c r="I7" s="13">
        <v>1235</v>
      </c>
    </row>
    <row r="8" spans="1:9" ht="12.75">
      <c r="A8" s="13" t="s">
        <v>18</v>
      </c>
      <c r="B8" s="13" t="s">
        <v>37</v>
      </c>
      <c r="C8" s="13">
        <v>7497</v>
      </c>
      <c r="D8" s="13">
        <v>8110</v>
      </c>
      <c r="E8" s="13">
        <v>1286</v>
      </c>
      <c r="F8" s="13">
        <v>2329</v>
      </c>
      <c r="G8" s="13">
        <v>2293</v>
      </c>
      <c r="H8" s="13">
        <v>1421</v>
      </c>
      <c r="I8" s="13">
        <v>781</v>
      </c>
    </row>
    <row r="9" spans="1:9" ht="12.75">
      <c r="A9" s="13" t="s">
        <v>22</v>
      </c>
      <c r="B9" s="13" t="s">
        <v>74</v>
      </c>
      <c r="C9" s="13">
        <v>9076</v>
      </c>
      <c r="D9" s="13">
        <v>9409</v>
      </c>
      <c r="E9" s="13">
        <v>1488</v>
      </c>
      <c r="F9" s="13">
        <v>2805</v>
      </c>
      <c r="G9" s="13">
        <v>2296</v>
      </c>
      <c r="H9" s="13">
        <v>1744</v>
      </c>
      <c r="I9" s="13">
        <v>1076</v>
      </c>
    </row>
    <row r="10" spans="1:9" ht="12.75">
      <c r="A10" s="13" t="s">
        <v>24</v>
      </c>
      <c r="B10" s="13" t="s">
        <v>71</v>
      </c>
      <c r="C10" s="13">
        <v>5520</v>
      </c>
      <c r="D10" s="13">
        <v>5943</v>
      </c>
      <c r="E10" s="13">
        <v>794</v>
      </c>
      <c r="F10" s="13">
        <v>1625</v>
      </c>
      <c r="G10" s="13">
        <v>1603</v>
      </c>
      <c r="H10" s="13">
        <v>1173</v>
      </c>
      <c r="I10" s="13">
        <v>748</v>
      </c>
    </row>
    <row r="11" spans="1:9" ht="12.75">
      <c r="A11" s="13" t="s">
        <v>30</v>
      </c>
      <c r="B11" s="13" t="s">
        <v>45</v>
      </c>
      <c r="C11" s="13">
        <v>28532</v>
      </c>
      <c r="D11" s="13">
        <v>29678</v>
      </c>
      <c r="E11" s="13">
        <v>4438</v>
      </c>
      <c r="F11" s="13">
        <v>9832</v>
      </c>
      <c r="G11" s="13">
        <v>6993</v>
      </c>
      <c r="H11" s="13">
        <v>5033</v>
      </c>
      <c r="I11" s="13">
        <v>3382</v>
      </c>
    </row>
    <row r="12" spans="1:9" ht="12.75">
      <c r="A12" s="13" t="s">
        <v>77</v>
      </c>
      <c r="B12" s="13" t="s">
        <v>16</v>
      </c>
      <c r="C12" s="13">
        <v>6443</v>
      </c>
      <c r="D12" s="13">
        <v>6855</v>
      </c>
      <c r="E12" s="13">
        <v>1043</v>
      </c>
      <c r="F12" s="13">
        <v>1798</v>
      </c>
      <c r="G12" s="13">
        <v>1864</v>
      </c>
      <c r="H12" s="13">
        <v>1367</v>
      </c>
      <c r="I12" s="13">
        <v>783</v>
      </c>
    </row>
    <row r="13" spans="1:9" ht="12.75">
      <c r="A13" s="13" t="s">
        <v>64</v>
      </c>
      <c r="B13" s="13" t="s">
        <v>12</v>
      </c>
      <c r="C13" s="13">
        <v>5190</v>
      </c>
      <c r="D13" s="13">
        <v>5595</v>
      </c>
      <c r="E13" s="13">
        <v>949</v>
      </c>
      <c r="F13" s="13">
        <v>1524</v>
      </c>
      <c r="G13" s="13">
        <v>1437</v>
      </c>
      <c r="H13" s="13">
        <v>1015</v>
      </c>
      <c r="I13" s="13">
        <v>670</v>
      </c>
    </row>
    <row r="14" spans="1:9" ht="12.75">
      <c r="A14" s="13" t="s">
        <v>38</v>
      </c>
      <c r="B14" s="13" t="s">
        <v>3</v>
      </c>
      <c r="C14" s="13">
        <v>4029</v>
      </c>
      <c r="D14" s="13">
        <v>4377</v>
      </c>
      <c r="E14" s="13">
        <v>741</v>
      </c>
      <c r="F14" s="13">
        <v>1140</v>
      </c>
      <c r="G14" s="13">
        <v>1191</v>
      </c>
      <c r="H14" s="13">
        <v>804</v>
      </c>
      <c r="I14" s="13">
        <v>501</v>
      </c>
    </row>
    <row r="15" spans="1:9" ht="12.75">
      <c r="A15" s="13" t="s">
        <v>51</v>
      </c>
      <c r="B15" s="13" t="s">
        <v>43</v>
      </c>
      <c r="C15" s="13">
        <v>16596</v>
      </c>
      <c r="D15" s="13">
        <v>17121</v>
      </c>
      <c r="E15" s="13">
        <v>3049</v>
      </c>
      <c r="F15" s="13">
        <v>5159</v>
      </c>
      <c r="G15" s="13">
        <v>4089</v>
      </c>
      <c r="H15" s="13">
        <v>3105</v>
      </c>
      <c r="I15" s="13">
        <v>1719</v>
      </c>
    </row>
    <row r="16" spans="1:9" ht="12.75">
      <c r="A16" s="13" t="s">
        <v>23</v>
      </c>
      <c r="B16" s="13" t="s">
        <v>40</v>
      </c>
      <c r="C16" s="13">
        <v>10742</v>
      </c>
      <c r="D16" s="13">
        <v>11595</v>
      </c>
      <c r="E16" s="13">
        <v>1752</v>
      </c>
      <c r="F16" s="13">
        <v>3047</v>
      </c>
      <c r="G16" s="13">
        <v>2819</v>
      </c>
      <c r="H16" s="13">
        <v>2361</v>
      </c>
      <c r="I16" s="13">
        <v>1616</v>
      </c>
    </row>
    <row r="17" spans="1:9" ht="12.75">
      <c r="A17" s="13" t="s">
        <v>53</v>
      </c>
      <c r="B17" s="13" t="s">
        <v>4</v>
      </c>
      <c r="C17" s="13">
        <v>4150</v>
      </c>
      <c r="D17" s="13">
        <v>4534</v>
      </c>
      <c r="E17" s="13">
        <v>679</v>
      </c>
      <c r="F17" s="13">
        <v>1405</v>
      </c>
      <c r="G17" s="13">
        <v>1197</v>
      </c>
      <c r="H17" s="13">
        <v>819</v>
      </c>
      <c r="I17" s="13">
        <v>434</v>
      </c>
    </row>
    <row r="18" spans="1:9" ht="12.75">
      <c r="A18" s="13" t="s">
        <v>8</v>
      </c>
      <c r="B18" s="13" t="s">
        <v>36</v>
      </c>
      <c r="C18" s="13">
        <v>9953</v>
      </c>
      <c r="D18" s="13">
        <v>11492</v>
      </c>
      <c r="E18" s="13">
        <v>2084</v>
      </c>
      <c r="F18" s="13">
        <v>3204</v>
      </c>
      <c r="G18" s="13">
        <v>2870</v>
      </c>
      <c r="H18" s="13">
        <v>1999</v>
      </c>
      <c r="I18" s="13">
        <v>1335</v>
      </c>
    </row>
    <row r="19" spans="1:9" ht="12.75">
      <c r="A19" s="13" t="s">
        <v>69</v>
      </c>
      <c r="B19" s="13" t="s">
        <v>42</v>
      </c>
      <c r="C19" s="13">
        <v>11095</v>
      </c>
      <c r="D19" s="13">
        <v>12226</v>
      </c>
      <c r="E19" s="13">
        <v>2300</v>
      </c>
      <c r="F19" s="13">
        <v>3574</v>
      </c>
      <c r="G19" s="13">
        <v>3048</v>
      </c>
      <c r="H19" s="13">
        <v>2021</v>
      </c>
      <c r="I19" s="13">
        <v>1283</v>
      </c>
    </row>
    <row r="20" spans="1:9" ht="12.75">
      <c r="A20" s="13" t="s">
        <v>6</v>
      </c>
      <c r="B20" s="13" t="s">
        <v>57</v>
      </c>
      <c r="C20" s="13">
        <v>7565</v>
      </c>
      <c r="D20" s="13">
        <v>8881</v>
      </c>
      <c r="E20" s="13">
        <v>1407</v>
      </c>
      <c r="F20" s="13">
        <v>2356</v>
      </c>
      <c r="G20" s="13">
        <v>2455</v>
      </c>
      <c r="H20" s="13">
        <v>1715</v>
      </c>
      <c r="I20" s="13">
        <v>948</v>
      </c>
    </row>
    <row r="21" spans="1:9" ht="12.75">
      <c r="A21" s="13" t="s">
        <v>10</v>
      </c>
      <c r="B21" s="13" t="s">
        <v>65</v>
      </c>
      <c r="C21" s="13">
        <v>2795</v>
      </c>
      <c r="D21" s="13">
        <v>2975</v>
      </c>
      <c r="E21" s="13">
        <v>523</v>
      </c>
      <c r="F21" s="13">
        <v>783</v>
      </c>
      <c r="G21" s="13">
        <v>761</v>
      </c>
      <c r="H21" s="13">
        <v>502</v>
      </c>
      <c r="I21" s="13">
        <v>406</v>
      </c>
    </row>
    <row r="22" spans="1:9" ht="12.75">
      <c r="A22" s="13" t="s">
        <v>61</v>
      </c>
      <c r="B22" s="13" t="s">
        <v>25</v>
      </c>
      <c r="C22" s="13">
        <v>6683</v>
      </c>
      <c r="D22" s="13">
        <v>6928</v>
      </c>
      <c r="E22" s="13">
        <v>1609</v>
      </c>
      <c r="F22" s="13">
        <v>2248</v>
      </c>
      <c r="G22" s="13">
        <v>1574</v>
      </c>
      <c r="H22" s="13">
        <v>1005</v>
      </c>
      <c r="I22" s="13">
        <v>492</v>
      </c>
    </row>
    <row r="23" spans="1:9" ht="12.75">
      <c r="A23" s="13" t="s">
        <v>27</v>
      </c>
      <c r="B23" s="13" t="s">
        <v>41</v>
      </c>
      <c r="C23" s="13">
        <v>9189</v>
      </c>
      <c r="D23" s="13">
        <v>10863</v>
      </c>
      <c r="E23" s="13">
        <v>1564</v>
      </c>
      <c r="F23" s="13">
        <v>3369</v>
      </c>
      <c r="G23" s="13">
        <v>2886</v>
      </c>
      <c r="H23" s="13">
        <v>1916</v>
      </c>
      <c r="I23" s="13">
        <v>1128</v>
      </c>
    </row>
    <row r="24" spans="1:9" ht="12.75">
      <c r="A24" s="13" t="s">
        <v>46</v>
      </c>
      <c r="B24" s="13" t="s">
        <v>56</v>
      </c>
      <c r="C24" s="13">
        <v>8210</v>
      </c>
      <c r="D24" s="13">
        <v>8788</v>
      </c>
      <c r="E24" s="13">
        <v>1358</v>
      </c>
      <c r="F24" s="13">
        <v>2194</v>
      </c>
      <c r="G24" s="13">
        <v>2314</v>
      </c>
      <c r="H24" s="13">
        <v>1725</v>
      </c>
      <c r="I24" s="13">
        <v>1197</v>
      </c>
    </row>
    <row r="25" spans="1:9" ht="12.75">
      <c r="A25" s="13" t="s">
        <v>5</v>
      </c>
      <c r="B25" s="13" t="s">
        <v>33</v>
      </c>
      <c r="C25" s="13">
        <v>3724</v>
      </c>
      <c r="D25" s="13">
        <v>4082</v>
      </c>
      <c r="E25" s="13">
        <v>634</v>
      </c>
      <c r="F25" s="13">
        <v>1082</v>
      </c>
      <c r="G25" s="13">
        <v>1133</v>
      </c>
      <c r="H25" s="13">
        <v>787</v>
      </c>
      <c r="I25" s="13">
        <v>446</v>
      </c>
    </row>
    <row r="26" spans="1:9" ht="12.75">
      <c r="A26" s="13" t="s">
        <v>83</v>
      </c>
      <c r="B26" s="13" t="s">
        <v>44</v>
      </c>
      <c r="C26" s="13">
        <v>15330</v>
      </c>
      <c r="D26" s="13">
        <v>17378</v>
      </c>
      <c r="E26" s="13">
        <v>3448</v>
      </c>
      <c r="F26" s="13">
        <v>5155</v>
      </c>
      <c r="G26" s="13">
        <v>4362</v>
      </c>
      <c r="H26" s="13">
        <v>2801</v>
      </c>
      <c r="I26" s="13">
        <v>1612</v>
      </c>
    </row>
    <row r="27" spans="1:9" ht="12.75">
      <c r="A27" s="13" t="s">
        <v>67</v>
      </c>
      <c r="B27" s="13" t="s">
        <v>50</v>
      </c>
      <c r="C27" s="13">
        <v>4773</v>
      </c>
      <c r="D27" s="13">
        <v>5056</v>
      </c>
      <c r="E27" s="13">
        <v>870</v>
      </c>
      <c r="F27" s="13">
        <v>1791</v>
      </c>
      <c r="G27" s="13">
        <v>1327</v>
      </c>
      <c r="H27" s="13">
        <v>731</v>
      </c>
      <c r="I27" s="13">
        <v>337</v>
      </c>
    </row>
    <row r="28" spans="1:9" ht="12.75">
      <c r="A28" s="13" t="s">
        <v>26</v>
      </c>
      <c r="B28" s="13" t="s">
        <v>34</v>
      </c>
      <c r="C28" s="13">
        <v>12096</v>
      </c>
      <c r="D28" s="13">
        <v>13550</v>
      </c>
      <c r="E28" s="13">
        <v>2571</v>
      </c>
      <c r="F28" s="13">
        <v>3729</v>
      </c>
      <c r="G28" s="13">
        <v>3494</v>
      </c>
      <c r="H28" s="13">
        <v>2307</v>
      </c>
      <c r="I28" s="13">
        <v>1449</v>
      </c>
    </row>
    <row r="29" spans="1:9" ht="12.75">
      <c r="A29" s="13" t="s">
        <v>20</v>
      </c>
      <c r="B29" s="13" t="s">
        <v>15</v>
      </c>
      <c r="C29" s="13">
        <v>7239</v>
      </c>
      <c r="D29" s="13">
        <v>7442</v>
      </c>
      <c r="E29" s="13">
        <v>1454</v>
      </c>
      <c r="F29" s="13">
        <v>2274</v>
      </c>
      <c r="G29" s="13">
        <v>1902</v>
      </c>
      <c r="H29" s="13">
        <v>1225</v>
      </c>
      <c r="I29" s="13">
        <v>587</v>
      </c>
    </row>
    <row r="30" spans="1:9" ht="12.75">
      <c r="A30" s="13" t="s">
        <v>82</v>
      </c>
      <c r="B30" s="13" t="s">
        <v>54</v>
      </c>
      <c r="C30" s="13">
        <v>9632</v>
      </c>
      <c r="D30" s="13">
        <v>10512</v>
      </c>
      <c r="E30" s="13">
        <v>1524</v>
      </c>
      <c r="F30" s="13">
        <v>2859</v>
      </c>
      <c r="G30" s="13">
        <v>2882</v>
      </c>
      <c r="H30" s="13">
        <v>2115</v>
      </c>
      <c r="I30" s="13">
        <v>1132</v>
      </c>
    </row>
    <row r="31" spans="1:9" ht="12.75">
      <c r="A31" s="13" t="s">
        <v>32</v>
      </c>
      <c r="B31" s="13" t="s">
        <v>52</v>
      </c>
      <c r="C31" s="13">
        <v>8042</v>
      </c>
      <c r="D31" s="13">
        <v>8953</v>
      </c>
      <c r="E31" s="13">
        <v>1322</v>
      </c>
      <c r="F31" s="13">
        <v>2210</v>
      </c>
      <c r="G31" s="13">
        <v>2538</v>
      </c>
      <c r="H31" s="13">
        <v>1778</v>
      </c>
      <c r="I31" s="13">
        <v>1105</v>
      </c>
    </row>
    <row r="32" spans="1:9" ht="12.75">
      <c r="A32" s="13" t="s">
        <v>0</v>
      </c>
      <c r="B32" s="13" t="s">
        <v>55</v>
      </c>
      <c r="C32" s="13">
        <v>7444</v>
      </c>
      <c r="D32" s="13">
        <v>8100</v>
      </c>
      <c r="E32" s="13">
        <v>1403</v>
      </c>
      <c r="F32" s="13">
        <v>2422</v>
      </c>
      <c r="G32" s="13">
        <v>2179</v>
      </c>
      <c r="H32" s="13">
        <v>1295</v>
      </c>
      <c r="I32" s="13">
        <v>801</v>
      </c>
    </row>
    <row r="33" spans="1:9" ht="12.75">
      <c r="A33" s="13" t="s">
        <v>72</v>
      </c>
      <c r="B33" s="13" t="s">
        <v>28</v>
      </c>
      <c r="C33" s="13">
        <v>12428</v>
      </c>
      <c r="D33" s="13">
        <v>13442</v>
      </c>
      <c r="E33" s="13">
        <v>2174</v>
      </c>
      <c r="F33" s="13">
        <v>3554</v>
      </c>
      <c r="G33" s="13">
        <v>3546</v>
      </c>
      <c r="H33" s="13">
        <v>2480</v>
      </c>
      <c r="I33" s="13">
        <v>1688</v>
      </c>
    </row>
    <row r="34" spans="1:9" ht="12.75">
      <c r="A34" s="13" t="s">
        <v>49</v>
      </c>
      <c r="B34" s="13" t="s">
        <v>79</v>
      </c>
      <c r="C34" s="13">
        <v>7523</v>
      </c>
      <c r="D34" s="13">
        <v>8403</v>
      </c>
      <c r="E34" s="13">
        <v>1342</v>
      </c>
      <c r="F34" s="13">
        <v>2436</v>
      </c>
      <c r="G34" s="13">
        <v>2258</v>
      </c>
      <c r="H34" s="13">
        <v>1578</v>
      </c>
      <c r="I34" s="13">
        <v>789</v>
      </c>
    </row>
    <row r="35" spans="1:9" ht="12.75">
      <c r="A35" s="13" t="s">
        <v>76</v>
      </c>
      <c r="B35" s="13" t="s">
        <v>84</v>
      </c>
      <c r="C35" s="13">
        <v>6088</v>
      </c>
      <c r="D35" s="13">
        <v>6975</v>
      </c>
      <c r="E35" s="13">
        <v>1396</v>
      </c>
      <c r="F35" s="13">
        <v>1915</v>
      </c>
      <c r="G35" s="13">
        <v>1851</v>
      </c>
      <c r="H35" s="13">
        <v>1143</v>
      </c>
      <c r="I35" s="13">
        <v>670</v>
      </c>
    </row>
    <row r="36" spans="1:9" ht="12.75">
      <c r="A36" s="13" t="s">
        <v>9</v>
      </c>
      <c r="B36" s="13" t="s">
        <v>35</v>
      </c>
      <c r="C36" s="13">
        <v>8179</v>
      </c>
      <c r="D36" s="13">
        <v>8941</v>
      </c>
      <c r="E36" s="13">
        <v>1409</v>
      </c>
      <c r="F36" s="13">
        <v>2632</v>
      </c>
      <c r="G36" s="13">
        <v>2217</v>
      </c>
      <c r="H36" s="13">
        <v>1704</v>
      </c>
      <c r="I36" s="13">
        <v>979</v>
      </c>
    </row>
    <row r="37" spans="1:9" ht="12.75">
      <c r="A37" s="13" t="s">
        <v>73</v>
      </c>
      <c r="B37" s="13" t="s">
        <v>78</v>
      </c>
      <c r="C37" s="13">
        <v>10339</v>
      </c>
      <c r="D37" s="13">
        <v>12400</v>
      </c>
      <c r="E37" s="13">
        <v>2212</v>
      </c>
      <c r="F37" s="13">
        <v>3255</v>
      </c>
      <c r="G37" s="13">
        <v>3470</v>
      </c>
      <c r="H37" s="13">
        <v>2144</v>
      </c>
      <c r="I37" s="13">
        <v>1319</v>
      </c>
    </row>
    <row r="38" spans="1:9" ht="12.75">
      <c r="A38" s="13" t="s">
        <v>29</v>
      </c>
      <c r="B38" s="13" t="s">
        <v>75</v>
      </c>
      <c r="C38" s="13">
        <v>6242</v>
      </c>
      <c r="D38" s="13">
        <v>7322</v>
      </c>
      <c r="E38" s="13">
        <v>1138</v>
      </c>
      <c r="F38" s="13">
        <v>1925</v>
      </c>
      <c r="G38" s="13">
        <v>1930</v>
      </c>
      <c r="H38" s="13">
        <v>1302</v>
      </c>
      <c r="I38" s="13">
        <v>1027</v>
      </c>
    </row>
    <row r="39" spans="1:9" ht="12.75">
      <c r="A39" s="13" t="s">
        <v>68</v>
      </c>
      <c r="B39" s="13" t="s">
        <v>14</v>
      </c>
      <c r="C39" s="13">
        <v>10781</v>
      </c>
      <c r="D39" s="13">
        <v>11454</v>
      </c>
      <c r="E39" s="13">
        <v>1840</v>
      </c>
      <c r="F39" s="13">
        <v>3362</v>
      </c>
      <c r="G39" s="13">
        <v>3008</v>
      </c>
      <c r="H39" s="13">
        <v>2088</v>
      </c>
      <c r="I39" s="13">
        <v>1156</v>
      </c>
    </row>
    <row r="40" spans="1:9" ht="12.75">
      <c r="A40" s="13" t="s">
        <v>19</v>
      </c>
      <c r="B40" s="13" t="s">
        <v>81</v>
      </c>
      <c r="C40" s="13">
        <v>4676</v>
      </c>
      <c r="D40" s="13">
        <v>4996</v>
      </c>
      <c r="E40" s="13">
        <v>925</v>
      </c>
      <c r="F40" s="13">
        <v>1462</v>
      </c>
      <c r="G40" s="13">
        <v>1240</v>
      </c>
      <c r="H40" s="13">
        <v>877</v>
      </c>
      <c r="I40" s="13">
        <v>492</v>
      </c>
    </row>
    <row r="41" spans="1:9" ht="12.75">
      <c r="A41" s="13" t="s">
        <v>48</v>
      </c>
      <c r="B41" s="13" t="s">
        <v>17</v>
      </c>
      <c r="C41" s="13">
        <v>6613</v>
      </c>
      <c r="D41" s="13">
        <v>7594</v>
      </c>
      <c r="E41" s="13">
        <v>1226</v>
      </c>
      <c r="F41" s="13">
        <v>1993</v>
      </c>
      <c r="G41" s="13">
        <v>2131</v>
      </c>
      <c r="H41" s="13">
        <v>1426</v>
      </c>
      <c r="I41" s="13">
        <v>818</v>
      </c>
    </row>
    <row r="42" spans="1:9" ht="12.75">
      <c r="A42" s="13" t="s">
        <v>59</v>
      </c>
      <c r="B42" s="13" t="s">
        <v>80</v>
      </c>
      <c r="C42" s="13">
        <v>7500</v>
      </c>
      <c r="D42" s="13">
        <v>8227</v>
      </c>
      <c r="E42" s="13">
        <v>1288</v>
      </c>
      <c r="F42" s="13">
        <v>2229</v>
      </c>
      <c r="G42" s="13">
        <v>2266</v>
      </c>
      <c r="H42" s="13">
        <v>1473</v>
      </c>
      <c r="I42" s="13">
        <v>971</v>
      </c>
    </row>
    <row r="43" spans="1:9" ht="12.75">
      <c r="A43" s="13" t="s">
        <v>63</v>
      </c>
      <c r="B43" s="13" t="s">
        <v>31</v>
      </c>
      <c r="C43" s="13">
        <v>5998</v>
      </c>
      <c r="D43" s="13">
        <v>6321</v>
      </c>
      <c r="E43" s="13">
        <v>1042</v>
      </c>
      <c r="F43" s="13">
        <v>1610</v>
      </c>
      <c r="G43" s="13">
        <v>1730</v>
      </c>
      <c r="H43" s="13">
        <v>1213</v>
      </c>
      <c r="I43" s="13">
        <v>726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2013-08-23T07:51:16Z</cp:lastPrinted>
  <dcterms:created xsi:type="dcterms:W3CDTF">2013-08-22T11:50:21Z</dcterms:created>
  <dcterms:modified xsi:type="dcterms:W3CDTF">2013-11-11T08:51:36Z</dcterms:modified>
  <cp:category/>
  <cp:version/>
  <cp:contentType/>
  <cp:contentStatus/>
</cp:coreProperties>
</file>